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QUALITY\Sourcing Solicitations\TDOT\3- RFP\Josh\40100-50919, Electronic Construction Plans\Procurement Folder\1) Solicitation &amp; Attachments -Final\"/>
    </mc:Choice>
  </mc:AlternateContent>
  <xr:revisionPtr revIDLastSave="0" documentId="13_ncr:1_{C4B3F5DC-6F52-4D0D-A335-3C7DBF9E15EA}" xr6:coauthVersionLast="47" xr6:coauthVersionMax="47" xr10:uidLastSave="{00000000-0000-0000-0000-000000000000}"/>
  <bookViews>
    <workbookView xWindow="20370" yWindow="-120" windowWidth="29040" windowHeight="15840" xr2:uid="{7D960D21-028C-4588-B1FF-4E45B86AE512}"/>
  </bookViews>
  <sheets>
    <sheet name="Sheet1" sheetId="1" r:id="rId1"/>
  </sheets>
  <definedNames>
    <definedName name="_Hlk105142794" localSheetId="0">Sheet1!$C$15</definedName>
    <definedName name="_Hlk110857562" localSheetId="0">Sheet1!$C$38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F26" i="1"/>
  <c r="F25" i="1"/>
  <c r="F24" i="1"/>
  <c r="F23" i="1"/>
  <c r="F22" i="1"/>
  <c r="F21" i="1"/>
  <c r="F20" i="1"/>
  <c r="I11" i="1"/>
  <c r="F18" i="1"/>
  <c r="F19" i="1"/>
  <c r="F17" i="1"/>
  <c r="F10" i="1"/>
  <c r="F11" i="1"/>
  <c r="F8" i="1"/>
  <c r="F9" i="1"/>
</calcChain>
</file>

<file path=xl/sharedStrings.xml><?xml version="1.0" encoding="utf-8"?>
<sst xmlns="http://schemas.openxmlformats.org/spreadsheetml/2006/main" count="58" uniqueCount="55">
  <si>
    <t>Total Implementation Cost to be Paid in Increments per C.3.b. of the proforma contract, A-K above</t>
  </si>
  <si>
    <t>100% Total Implementation Cost</t>
  </si>
  <si>
    <t>(one-time charge)</t>
  </si>
  <si>
    <t>Monthly Rate</t>
  </si>
  <si>
    <t>Evaluation Factor</t>
  </si>
  <si>
    <t>Evaluation Cost</t>
  </si>
  <si>
    <t>(cost  x  factor)</t>
  </si>
  <si>
    <t>NON-EVALUATED</t>
  </si>
  <si>
    <t>EVALUATED</t>
  </si>
  <si>
    <t>The Solicitation Coordinator will use this sum and the formula below to calculate the Cost Proposal Score.  Numbers rounded to two (2) places to the right of the decimal point will be standard for calculations.</t>
  </si>
  <si>
    <t>(maximum section score)</t>
  </si>
  <si>
    <t>= SCORE:</t>
  </si>
  <si>
    <t>evaluation cost amount being evaluated</t>
  </si>
  <si>
    <t>State Use – Solicitation Coordinator Signature, Printed Name &amp; Date:</t>
  </si>
  <si>
    <r>
      <t xml:space="preserve">Amount 
(per compensable increment)
</t>
    </r>
    <r>
      <rPr>
        <b/>
        <sz val="10"/>
        <color rgb="FFFF0000"/>
        <rFont val="Arial"/>
        <family val="2"/>
      </rPr>
      <t>For Calculation of Final Maximum Liability Only – NOT Evaluated</t>
    </r>
  </si>
  <si>
    <r>
      <t>RESPONDENT</t>
    </r>
    <r>
      <rPr>
        <b/>
        <sz val="9"/>
        <color rgb="FF000000"/>
        <rFont val="Arial"/>
        <family val="2"/>
      </rPr>
      <t xml:space="preserve"> SIGNATURE:</t>
    </r>
  </si>
  <si>
    <t>PRINTED NAME &amp; TITLE:</t>
  </si>
  <si>
    <t>DATE:</t>
  </si>
  <si>
    <t>RFP 40100-50919 Electronic Contruction Plans Collaboration and Storage</t>
  </si>
  <si>
    <t>Jr. Developer</t>
  </si>
  <si>
    <t>Sr. Developer</t>
  </si>
  <si>
    <t>Jr. Architect</t>
  </si>
  <si>
    <t>Sr. Architect</t>
  </si>
  <si>
    <t>Jr. Project Manager</t>
  </si>
  <si>
    <t>Sr. Project Manager</t>
  </si>
  <si>
    <t>Business Analyst</t>
  </si>
  <si>
    <t>Tech Writer</t>
  </si>
  <si>
    <t>Year 1 Hourly Rate</t>
  </si>
  <si>
    <t>Year 2 Hourly Rate</t>
  </si>
  <si>
    <t>Year 3 Hourly Rate</t>
  </si>
  <si>
    <r>
      <t xml:space="preserve">EVALUATION COST AMOUNT </t>
    </r>
    <r>
      <rPr>
        <sz val="10"/>
        <color rgb="FF000000"/>
        <rFont val="Arial"/>
        <family val="2"/>
      </rPr>
      <t>(sum of evaluation costs above)</t>
    </r>
    <r>
      <rPr>
        <b/>
        <sz val="10"/>
        <color rgb="FF000000"/>
        <rFont val="Arial"/>
        <family val="2"/>
      </rPr>
      <t>:</t>
    </r>
    <r>
      <rPr>
        <sz val="10"/>
        <color rgb="FF000000"/>
        <rFont val="Arial"/>
        <family val="2"/>
      </rPr>
      <t> </t>
    </r>
  </si>
  <si>
    <r>
      <t xml:space="preserve">lowest evaluation cost amount from </t>
    </r>
    <r>
      <rPr>
        <b/>
        <u/>
        <sz val="10"/>
        <color rgb="FF000000"/>
        <rFont val="Arial"/>
        <family val="2"/>
      </rPr>
      <t>all</t>
    </r>
    <r>
      <rPr>
        <b/>
        <sz val="10"/>
        <color rgb="FF000000"/>
        <rFont val="Arial"/>
        <family val="2"/>
      </rPr>
      <t xml:space="preserve"> proposals</t>
    </r>
  </si>
  <si>
    <r>
      <t>Labor Category</t>
    </r>
    <r>
      <rPr>
        <sz val="10"/>
        <color rgb="FF000000"/>
        <rFont val="Arial"/>
        <family val="2"/>
      </rPr>
      <t> </t>
    </r>
  </si>
  <si>
    <t>Year 4 Hourly Rate</t>
  </si>
  <si>
    <t>Year 5 Hourly Rate</t>
  </si>
  <si>
    <t xml:space="preserve">Implementation and Migration-All Deliverables as described in Table C.3.1. of the Proforma Contract </t>
  </si>
  <si>
    <t>x 20</t>
  </si>
  <si>
    <r>
      <t xml:space="preserve">COST PROPOSAL &amp; SCORING GUIDE
NOTICE:  THIS COST PROPOSAL MUST BE COMPLETED EXACTLY AS REQUIRED
COST PROPOSAL SCHEDULE— The Cost Proposal, detailed below, shall indicate the proposed price for goods or services defined in the Scope of Services of the RFP Attachment 6.6., Pro Forma Contract and for the entire contract period.  The Cost Proposal shall remain valid for at least one hundred twenty (120) days subsequent to the date of the Cost Proposal opening and thereafter in accordance with any contract resulting from this RFP.  All monetary amounts shall be in U.S. currency and limited to two (2) places to the right of the decimal point. 
Instructions:  </t>
    </r>
    <r>
      <rPr>
        <b/>
        <sz val="11"/>
        <color theme="1"/>
        <rFont val="Calibri"/>
        <family val="2"/>
        <scheme val="minor"/>
      </rPr>
      <t>Please complete the yellow fields only.  F8-F11 will auto populate once F-12 is filled in.</t>
    </r>
    <r>
      <rPr>
        <sz val="11"/>
        <color theme="1"/>
        <rFont val="Calibri"/>
        <family val="2"/>
        <scheme val="minor"/>
      </rPr>
      <t xml:space="preserve">
NOTICE:	The Evaluation Factor associated with each cost item is for evaluation purposes only.  The evaluation factors do NOT and should NOT be construed as any type of volume guarantee or minimum purchase quantity.  The evaluation factors shall NOT create rights, interests, or claims of entitlement in the Respondent.
Notwithstanding the cost items herein, pursuant to the second paragraph of the Pro Forma Contract section C.1. (refer to RFP Attachment 6.6.), “The State is under no obligation to request work from the Contractor in any specific dollar amounts or to request any work at all from the Contractor during any period of this Contract.”
This Cost Proposal must be signed, in Attachment 6.2. ,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r>
  </si>
  <si>
    <t>Deliverable 1:
A. Contractor Project Plan and Schedule approved by the State in accordance with Contract Section A.16.a.
B. Contractor comprehensive test plan approved by the State for migration of all ECPCS functionality in accordance with Contract Section  A.16.b.</t>
  </si>
  <si>
    <t xml:space="preserve">Deliverable 3:
D. ECPCS Go-live including migration of all State projects (all State Data) in accordance with Contract Sections A.16.a. and A.16.d. </t>
  </si>
  <si>
    <t>ECPCS Unlimited User License, Including Hosting, Support &amp; Maintenance - Year 1, Note:  Actual First year licensing payment shall be prorated from the date deliverables 1-3 are completed to one year from the Effective Date of this Contract.</t>
  </si>
  <si>
    <t xml:space="preserve">Post Implementation Phase – Licensing, Hosting, Support &amp; Maintenance </t>
  </si>
  <si>
    <t>Deliverable 4:
E. Successful completion of 60-day Burn-In Period in accordance with Contract Section A.16.d.  Compensation for Deliverable 4 will be made only after a full 60-day period with no deficincies as state in Contract Section A.16.d.</t>
  </si>
  <si>
    <t xml:space="preserve">Change Orders/Customization </t>
  </si>
  <si>
    <r>
      <t>Customizations/</t>
    </r>
    <r>
      <rPr>
        <sz val="10"/>
        <rFont val="Arial"/>
        <family val="2"/>
      </rPr>
      <t>Change Orders made pursuant to Contract Section A.17.</t>
    </r>
    <r>
      <rPr>
        <sz val="10"/>
        <color theme="1"/>
        <rFont val="Arial"/>
        <family val="2"/>
      </rPr>
      <t xml:space="preserve">
 (5% of the Total Implementation Cost to be Paid in Increments per Table C.3.1. of the proforma contract) 
</t>
    </r>
    <r>
      <rPr>
        <b/>
        <sz val="10"/>
        <color rgb="FFFF0000"/>
        <rFont val="Arial"/>
        <family val="2"/>
      </rPr>
      <t>*Note: this field auto populates from Column F.12.</t>
    </r>
  </si>
  <si>
    <t>Deliverable 2:
C. ECPCS training established and made available to the State, prime contractor and subcontractor personnel; and training documentation delivered to the State in electronic format in accordance with Contract Section A.16.c.  ECPCS limited "Go-live" for the first State construction project implemented in ECPCS in accordance with Contract Section A.16.c.</t>
  </si>
  <si>
    <t>ECPCS Unlimited User License Including Hosting, Support &amp; Maintenance Per Month – Year 2</t>
  </si>
  <si>
    <t>ECPCS Unlimited User License Including Hosting, Support &amp; Maintenance Per Month – Year 3</t>
  </si>
  <si>
    <t>ECPCS Unlimited User License Including Hosting, Support &amp; Maintenance Per Month – Year 4</t>
  </si>
  <si>
    <t>ECPCS Unlimited User License Including Hosting, Support &amp; Maintenance Per Month – Year 5</t>
  </si>
  <si>
    <t>ECPCS Unlimited User License Including Hosting, Support &amp; Maintenance Per Month – Year 6</t>
  </si>
  <si>
    <t>ECPCS Unlimited User License Including Hosting, Support &amp; Maintenance Per Month – Year 7</t>
  </si>
  <si>
    <t>ECPCS Unlimited User License Including Hosting, Support &amp; Maintenance Per Month – Year 8</t>
  </si>
  <si>
    <t>ECPCS Unlimited User License Including Hosting, Support &amp; Maintenance Per Month – Year 9</t>
  </si>
  <si>
    <t>ECPCS Unlimited User License Including Hosting, Support &amp; Maintenance Per Month – Year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</si>
</sst>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rgb="FFFF0000"/>
      <name val="Arial"/>
      <family val="2"/>
    </font>
    <font>
      <b/>
      <sz val="10"/>
      <color rgb="FF000000"/>
      <name val="Arial"/>
      <family val="2"/>
    </font>
    <font>
      <b/>
      <sz val="9"/>
      <color rgb="FF000000"/>
      <name val="Arial"/>
      <family val="2"/>
    </font>
    <font>
      <b/>
      <sz val="9"/>
      <color theme="1"/>
      <name val="Arial"/>
      <family val="2"/>
    </font>
    <font>
      <sz val="11"/>
      <color theme="1"/>
      <name val="Arial"/>
      <family val="2"/>
    </font>
    <font>
      <b/>
      <sz val="12"/>
      <color theme="1"/>
      <name val="Arial"/>
      <family val="2"/>
    </font>
    <font>
      <b/>
      <sz val="16"/>
      <color theme="1"/>
      <name val="Calibri"/>
      <family val="2"/>
      <scheme val="minor"/>
    </font>
    <font>
      <sz val="9"/>
      <color theme="1"/>
      <name val="Arial"/>
      <family val="2"/>
    </font>
    <font>
      <b/>
      <sz val="20"/>
      <color theme="1"/>
      <name val="Calibri"/>
      <family val="2"/>
      <scheme val="minor"/>
    </font>
    <font>
      <sz val="10"/>
      <name val="Arial"/>
      <family val="2"/>
    </font>
    <font>
      <sz val="10"/>
      <color rgb="FF000000"/>
      <name val="Arial"/>
      <family val="2"/>
    </font>
    <font>
      <b/>
      <u/>
      <sz val="10"/>
      <color rgb="FF000000"/>
      <name val="Arial"/>
      <family val="2"/>
    </font>
    <font>
      <b/>
      <sz val="10"/>
      <name val="Arial"/>
      <family val="2"/>
    </font>
    <font>
      <i/>
      <sz val="10"/>
      <color rgb="FF000000"/>
      <name val="Arial"/>
      <family val="2"/>
    </font>
    <font>
      <sz val="10"/>
      <color rgb="FFFF0000"/>
      <name val="Arial"/>
      <family val="2"/>
    </font>
  </fonts>
  <fills count="7">
    <fill>
      <patternFill patternType="none"/>
    </fill>
    <fill>
      <patternFill patternType="gray125"/>
    </fill>
    <fill>
      <patternFill patternType="solid">
        <fgColor rgb="FFF3F3F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ck">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164" fontId="2" fillId="4" borderId="3" xfId="0" applyNumberFormat="1" applyFont="1" applyFill="1" applyBorder="1" applyAlignment="1" applyProtection="1">
      <alignment vertical="center" wrapText="1"/>
      <protection locked="0"/>
    </xf>
    <xf numFmtId="164" fontId="2" fillId="4" borderId="1" xfId="0" applyNumberFormat="1" applyFont="1" applyFill="1" applyBorder="1" applyAlignment="1" applyProtection="1">
      <alignment vertical="center" wrapText="1"/>
      <protection locked="0"/>
    </xf>
    <xf numFmtId="40" fontId="0" fillId="4" borderId="6" xfId="0" applyNumberFormat="1" applyFill="1" applyBorder="1" applyAlignment="1" applyProtection="1">
      <alignment horizontal="center" wrapText="1"/>
      <protection locked="0"/>
    </xf>
    <xf numFmtId="40" fontId="0" fillId="4" borderId="2" xfId="0" applyNumberFormat="1" applyFill="1" applyBorder="1" applyAlignment="1" applyProtection="1">
      <alignment horizontal="center" wrapText="1"/>
      <protection locked="0"/>
    </xf>
    <xf numFmtId="40" fontId="2" fillId="4" borderId="6" xfId="0" applyNumberFormat="1" applyFont="1" applyFill="1" applyBorder="1" applyAlignment="1" applyProtection="1">
      <alignment horizontal="center" vertical="center" wrapText="1"/>
      <protection locked="0"/>
    </xf>
    <xf numFmtId="40" fontId="2" fillId="4" borderId="2" xfId="0" applyNumberFormat="1" applyFont="1" applyFill="1" applyBorder="1" applyAlignment="1" applyProtection="1">
      <alignment horizontal="center" vertical="center" wrapText="1"/>
      <protection locked="0"/>
    </xf>
    <xf numFmtId="40" fontId="8" fillId="4" borderId="6" xfId="0" applyNumberFormat="1" applyFont="1" applyFill="1" applyBorder="1" applyAlignment="1" applyProtection="1">
      <alignment horizontal="center" wrapText="1"/>
      <protection locked="0"/>
    </xf>
    <xf numFmtId="40" fontId="8" fillId="4" borderId="2" xfId="0" applyNumberFormat="1" applyFont="1" applyFill="1" applyBorder="1" applyAlignment="1" applyProtection="1">
      <alignment horizontal="center" wrapText="1"/>
      <protection locked="0"/>
    </xf>
    <xf numFmtId="40" fontId="8" fillId="4" borderId="6" xfId="0" applyNumberFormat="1" applyFont="1" applyFill="1" applyBorder="1" applyAlignment="1" applyProtection="1">
      <alignment horizontal="center" vertical="center" wrapText="1"/>
      <protection locked="0"/>
    </xf>
    <xf numFmtId="40" fontId="8" fillId="4" borderId="2" xfId="0" applyNumberFormat="1" applyFont="1" applyFill="1" applyBorder="1" applyAlignment="1" applyProtection="1">
      <alignment horizontal="center" vertical="center" wrapText="1"/>
      <protection locked="0"/>
    </xf>
    <xf numFmtId="164" fontId="3" fillId="4" borderId="6" xfId="0" applyNumberFormat="1" applyFont="1" applyFill="1" applyBorder="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protection locked="0"/>
    </xf>
    <xf numFmtId="40" fontId="2" fillId="4" borderId="4" xfId="0" applyNumberFormat="1" applyFont="1" applyFill="1" applyBorder="1" applyAlignment="1" applyProtection="1">
      <alignment horizontal="center" vertical="center" wrapText="1"/>
      <protection locked="0"/>
    </xf>
    <xf numFmtId="0" fontId="11" fillId="4" borderId="21" xfId="0" applyFont="1" applyFill="1" applyBorder="1" applyAlignment="1" applyProtection="1">
      <alignment horizontal="center" vertical="center" wrapText="1"/>
      <protection locked="0"/>
    </xf>
    <xf numFmtId="0" fontId="11" fillId="4" borderId="22" xfId="0" applyFont="1" applyFill="1" applyBorder="1" applyAlignment="1" applyProtection="1">
      <alignment horizontal="center" vertical="center" wrapText="1"/>
      <protection locked="0"/>
    </xf>
    <xf numFmtId="0" fontId="11" fillId="4" borderId="23"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0" fillId="0" borderId="0" xfId="0" applyProtection="1"/>
    <xf numFmtId="0" fontId="12" fillId="0" borderId="0" xfId="0" applyFont="1" applyAlignment="1" applyProtection="1">
      <alignment horizontal="center" wrapText="1"/>
    </xf>
    <xf numFmtId="0" fontId="7" fillId="5" borderId="18" xfId="0" applyFont="1" applyFill="1" applyBorder="1" applyAlignment="1" applyProtection="1">
      <alignment horizontal="right" vertical="center" wrapText="1"/>
    </xf>
    <xf numFmtId="0" fontId="6" fillId="5" borderId="9" xfId="0" applyFont="1" applyFill="1" applyBorder="1" applyAlignment="1" applyProtection="1">
      <alignment horizontal="right" vertical="center" wrapText="1"/>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center"/>
    </xf>
    <xf numFmtId="0" fontId="10" fillId="3" borderId="0" xfId="0" applyFont="1" applyFill="1" applyAlignment="1" applyProtection="1">
      <alignment horizontal="center"/>
    </xf>
    <xf numFmtId="0" fontId="2" fillId="0" borderId="0" xfId="0" applyFont="1" applyProtection="1"/>
    <xf numFmtId="0" fontId="3" fillId="3" borderId="0" xfId="0" applyFont="1" applyFill="1" applyProtection="1"/>
    <xf numFmtId="0" fontId="2" fillId="3" borderId="0" xfId="0" applyFont="1" applyFill="1" applyProtection="1"/>
    <xf numFmtId="164" fontId="2" fillId="3" borderId="0" xfId="0" applyNumberFormat="1" applyFont="1" applyFill="1" applyAlignment="1" applyProtection="1">
      <alignment horizontal="center" vertical="center"/>
    </xf>
    <xf numFmtId="0" fontId="14" fillId="2" borderId="6" xfId="0" applyFont="1" applyFill="1" applyBorder="1" applyAlignment="1" applyProtection="1">
      <alignment horizontal="left" vertical="top" wrapText="1"/>
    </xf>
    <xf numFmtId="9" fontId="14" fillId="2" borderId="15" xfId="0" applyNumberFormat="1"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164" fontId="3" fillId="3" borderId="1" xfId="0" applyNumberFormat="1"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0" fillId="0" borderId="0" xfId="0" applyAlignment="1" applyProtection="1">
      <alignment horizontal="left" vertical="top"/>
    </xf>
    <xf numFmtId="0" fontId="18" fillId="0" borderId="0" xfId="0" applyFont="1" applyAlignment="1" applyProtection="1">
      <alignment horizontal="left" vertical="top" wrapText="1"/>
    </xf>
    <xf numFmtId="9" fontId="14" fillId="2" borderId="3" xfId="0" applyNumberFormat="1"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164" fontId="3" fillId="3" borderId="3" xfId="0" applyNumberFormat="1" applyFont="1" applyFill="1" applyBorder="1" applyAlignment="1" applyProtection="1">
      <alignment horizontal="center" vertical="center" wrapText="1"/>
    </xf>
    <xf numFmtId="0" fontId="2" fillId="0" borderId="0" xfId="0" applyFont="1" applyAlignment="1" applyProtection="1">
      <alignment horizontal="left" vertical="top"/>
    </xf>
    <xf numFmtId="0" fontId="3" fillId="5" borderId="4"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14" fillId="2" borderId="19" xfId="0" applyFont="1" applyFill="1" applyBorder="1" applyAlignment="1" applyProtection="1">
      <alignment horizontal="left" vertical="top" wrapText="1"/>
    </xf>
    <xf numFmtId="0" fontId="2" fillId="3" borderId="1" xfId="0" applyFont="1" applyFill="1" applyBorder="1" applyAlignment="1" applyProtection="1">
      <alignment horizontal="center" vertical="center" wrapText="1"/>
    </xf>
    <xf numFmtId="164" fontId="2" fillId="3" borderId="18" xfId="0" applyNumberFormat="1" applyFont="1" applyFill="1" applyBorder="1" applyAlignment="1" applyProtection="1">
      <alignment horizontal="center" vertical="center"/>
    </xf>
    <xf numFmtId="164" fontId="2" fillId="3" borderId="20" xfId="0" applyNumberFormat="1" applyFont="1" applyFill="1" applyBorder="1" applyAlignment="1" applyProtection="1">
      <alignment horizontal="center" vertical="center"/>
    </xf>
    <xf numFmtId="0" fontId="0" fillId="0" borderId="0" xfId="0" applyBorder="1" applyAlignment="1" applyProtection="1">
      <alignment horizontal="left" vertical="top"/>
    </xf>
    <xf numFmtId="0" fontId="0" fillId="0" borderId="0" xfId="0" applyFill="1" applyBorder="1" applyAlignment="1" applyProtection="1">
      <alignment horizontal="left" vertical="top"/>
    </xf>
    <xf numFmtId="0" fontId="3" fillId="3" borderId="6" xfId="0" applyFont="1" applyFill="1" applyBorder="1" applyAlignment="1" applyProtection="1">
      <alignment vertical="center" wrapText="1"/>
    </xf>
    <xf numFmtId="9" fontId="5" fillId="3" borderId="6" xfId="0" applyNumberFormat="1" applyFont="1" applyFill="1" applyBorder="1" applyAlignment="1" applyProtection="1">
      <alignment horizontal="center" vertical="center" wrapText="1"/>
    </xf>
    <xf numFmtId="164" fontId="3" fillId="3" borderId="6" xfId="0" applyNumberFormat="1"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3" fillId="3" borderId="2" xfId="0" applyFont="1" applyFill="1" applyBorder="1" applyAlignment="1" applyProtection="1">
      <alignment vertical="center" wrapText="1"/>
    </xf>
    <xf numFmtId="9" fontId="5" fillId="3" borderId="2" xfId="0" applyNumberFormat="1" applyFont="1" applyFill="1" applyBorder="1" applyAlignment="1" applyProtection="1">
      <alignment horizontal="center" vertical="center" wrapText="1"/>
    </xf>
    <xf numFmtId="164" fontId="3" fillId="3"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14" fillId="0" borderId="6" xfId="0" applyFont="1" applyBorder="1" applyAlignment="1" applyProtection="1">
      <alignment horizontal="center" vertical="center"/>
    </xf>
    <xf numFmtId="0" fontId="5" fillId="5" borderId="10" xfId="0" applyFont="1" applyFill="1" applyBorder="1" applyAlignment="1" applyProtection="1">
      <alignment horizontal="center" vertical="center" wrapText="1"/>
    </xf>
    <xf numFmtId="0" fontId="2" fillId="0" borderId="2" xfId="0" applyFont="1" applyBorder="1" applyAlignment="1" applyProtection="1">
      <alignment horizontal="center" vertical="center"/>
    </xf>
    <xf numFmtId="0" fontId="14" fillId="5" borderId="3" xfId="0" applyFont="1" applyFill="1" applyBorder="1" applyAlignment="1" applyProtection="1">
      <alignment horizontal="center" vertical="center" wrapText="1"/>
    </xf>
    <xf numFmtId="164" fontId="2" fillId="0" borderId="6" xfId="0" applyNumberFormat="1" applyFont="1" applyFill="1" applyBorder="1" applyAlignment="1" applyProtection="1">
      <alignment horizontal="center" vertical="center" wrapText="1"/>
    </xf>
    <xf numFmtId="0" fontId="2" fillId="0" borderId="2" xfId="0" applyFont="1" applyBorder="1" applyAlignment="1" applyProtection="1">
      <alignment vertical="center" wrapText="1"/>
    </xf>
    <xf numFmtId="0" fontId="2" fillId="0" borderId="3" xfId="0" applyFont="1" applyBorder="1" applyAlignment="1" applyProtection="1">
      <alignment horizontal="center" vertical="center" wrapText="1"/>
    </xf>
    <xf numFmtId="0" fontId="2" fillId="0" borderId="3" xfId="0" applyNumberFormat="1" applyFont="1" applyBorder="1" applyAlignment="1" applyProtection="1">
      <alignment horizontal="center" vertical="center" wrapText="1"/>
    </xf>
    <xf numFmtId="164" fontId="2" fillId="0" borderId="2" xfId="0" applyNumberFormat="1"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vertical="center" wrapText="1"/>
    </xf>
    <xf numFmtId="164" fontId="2" fillId="0" borderId="1" xfId="0" applyNumberFormat="1"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3" fillId="5" borderId="8" xfId="0" applyFont="1" applyFill="1" applyBorder="1" applyAlignment="1" applyProtection="1">
      <alignment horizontal="right" vertical="center" wrapText="1"/>
    </xf>
    <xf numFmtId="0" fontId="3" fillId="5" borderId="16" xfId="0" applyFont="1" applyFill="1" applyBorder="1" applyAlignment="1" applyProtection="1">
      <alignment horizontal="right" vertical="center" wrapText="1"/>
    </xf>
    <xf numFmtId="0" fontId="3" fillId="5" borderId="10" xfId="0" applyFont="1" applyFill="1" applyBorder="1" applyAlignment="1" applyProtection="1">
      <alignment horizontal="right" vertical="center" wrapText="1"/>
    </xf>
    <xf numFmtId="164" fontId="2" fillId="2" borderId="17" xfId="0" applyNumberFormat="1" applyFont="1" applyFill="1" applyBorder="1" applyAlignment="1" applyProtection="1">
      <alignment horizontal="right" vertical="center" wrapText="1"/>
    </xf>
    <xf numFmtId="0" fontId="2" fillId="0" borderId="7" xfId="0" applyFont="1" applyFill="1" applyBorder="1" applyAlignment="1" applyProtection="1">
      <alignment horizontal="center" vertical="center" wrapText="1"/>
    </xf>
    <xf numFmtId="0" fontId="14" fillId="5" borderId="9" xfId="0" applyFont="1" applyFill="1" applyBorder="1" applyAlignment="1" applyProtection="1">
      <alignment horizontal="right" vertical="center" wrapText="1" indent="1"/>
    </xf>
    <xf numFmtId="0" fontId="14" fillId="5" borderId="14" xfId="0" applyFont="1" applyFill="1" applyBorder="1" applyAlignment="1" applyProtection="1">
      <alignment horizontal="right" vertical="center" wrapText="1" indent="1"/>
    </xf>
    <xf numFmtId="0" fontId="14" fillId="5" borderId="3" xfId="0" applyFont="1" applyFill="1" applyBorder="1" applyAlignment="1" applyProtection="1">
      <alignment horizontal="right" vertical="center" wrapText="1" indent="1"/>
    </xf>
    <xf numFmtId="0" fontId="2" fillId="2" borderId="4" xfId="0" applyFont="1" applyFill="1" applyBorder="1" applyAlignment="1" applyProtection="1">
      <alignment horizontal="right" vertical="center" wrapText="1"/>
    </xf>
    <xf numFmtId="0" fontId="2" fillId="0" borderId="9" xfId="0" applyFont="1" applyFill="1" applyBorder="1" applyAlignment="1" applyProtection="1">
      <alignment horizontal="center" vertical="center" wrapText="1"/>
    </xf>
    <xf numFmtId="0" fontId="2" fillId="5" borderId="8" xfId="0" applyFont="1" applyFill="1" applyBorder="1" applyAlignment="1" applyProtection="1">
      <alignment horizontal="left" vertical="center" wrapText="1" indent="2"/>
    </xf>
    <xf numFmtId="0" fontId="5" fillId="5" borderId="14" xfId="0" applyFont="1" applyFill="1" applyBorder="1" applyAlignment="1" applyProtection="1">
      <alignment horizontal="center" vertical="center" wrapText="1"/>
    </xf>
    <xf numFmtId="0" fontId="16" fillId="6" borderId="0" xfId="0" applyFont="1" applyFill="1" applyAlignment="1" applyProtection="1">
      <alignment horizontal="center" vertical="center" wrapText="1"/>
    </xf>
    <xf numFmtId="0" fontId="5" fillId="5" borderId="16" xfId="0" applyFont="1" applyFill="1" applyBorder="1" applyAlignment="1" applyProtection="1">
      <alignment horizontal="right" vertical="center" wrapText="1"/>
    </xf>
    <xf numFmtId="0" fontId="2" fillId="2" borderId="6" xfId="0" applyFont="1" applyFill="1" applyBorder="1" applyAlignment="1" applyProtection="1">
      <alignment horizontal="right" vertical="center" wrapText="1"/>
    </xf>
    <xf numFmtId="0" fontId="2" fillId="0" borderId="0" xfId="0" applyFont="1" applyFill="1" applyBorder="1" applyAlignment="1" applyProtection="1">
      <alignment vertical="center" wrapText="1"/>
    </xf>
    <xf numFmtId="164" fontId="2" fillId="0" borderId="0" xfId="0" applyNumberFormat="1"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wrapText="1"/>
    </xf>
    <xf numFmtId="0" fontId="2" fillId="5" borderId="7" xfId="0" applyFont="1" applyFill="1" applyBorder="1" applyAlignment="1" applyProtection="1">
      <alignment horizontal="left" vertical="center" wrapText="1" indent="2"/>
    </xf>
    <xf numFmtId="0" fontId="5" fillId="5" borderId="0" xfId="0" applyFont="1" applyFill="1" applyBorder="1" applyAlignment="1" applyProtection="1">
      <alignment horizontal="center" vertical="center" wrapText="1"/>
    </xf>
    <xf numFmtId="0" fontId="5" fillId="5" borderId="0" xfId="0" applyFont="1" applyFill="1" applyBorder="1" applyAlignment="1" applyProtection="1">
      <alignment horizontal="right" vertical="center" wrapText="1"/>
    </xf>
    <xf numFmtId="0" fontId="17" fillId="2" borderId="8" xfId="0" applyFont="1" applyFill="1" applyBorder="1" applyAlignment="1" applyProtection="1">
      <alignment horizontal="left" vertical="top" wrapText="1"/>
    </xf>
    <xf numFmtId="0" fontId="17" fillId="2" borderId="16" xfId="0" applyFont="1" applyFill="1" applyBorder="1" applyAlignment="1" applyProtection="1">
      <alignment horizontal="left" vertical="top" wrapText="1"/>
    </xf>
    <xf numFmtId="0" fontId="17" fillId="2" borderId="10" xfId="0" applyFont="1" applyFill="1" applyBorder="1" applyAlignment="1" applyProtection="1">
      <alignment horizontal="left" vertical="top" wrapText="1"/>
    </xf>
    <xf numFmtId="0" fontId="8" fillId="0" borderId="0" xfId="0" applyFont="1" applyFill="1" applyBorder="1" applyAlignment="1" applyProtection="1">
      <alignment vertical="center" wrapText="1"/>
    </xf>
    <xf numFmtId="0" fontId="17" fillId="2" borderId="7"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5" xfId="0" applyFont="1" applyFill="1" applyBorder="1" applyAlignment="1" applyProtection="1">
      <alignment horizontal="left" vertical="top" wrapText="1"/>
    </xf>
    <xf numFmtId="0" fontId="17" fillId="2" borderId="9" xfId="0" applyFont="1" applyFill="1" applyBorder="1" applyAlignment="1" applyProtection="1">
      <alignment horizontal="left" vertical="top" wrapText="1"/>
    </xf>
    <xf numFmtId="0" fontId="17" fillId="2" borderId="14" xfId="0" applyFont="1" applyFill="1" applyBorder="1" applyAlignment="1" applyProtection="1">
      <alignment horizontal="left" vertical="top" wrapText="1"/>
    </xf>
    <xf numFmtId="0" fontId="17" fillId="2" borderId="3" xfId="0" applyFont="1" applyFill="1" applyBorder="1" applyAlignment="1" applyProtection="1">
      <alignment horizontal="left" vertical="top" wrapText="1"/>
    </xf>
    <xf numFmtId="0" fontId="2" fillId="0" borderId="0" xfId="0" applyFont="1" applyBorder="1" applyAlignment="1" applyProtection="1">
      <alignment vertical="center"/>
    </xf>
    <xf numFmtId="0" fontId="2" fillId="0" borderId="0" xfId="0" applyFont="1" applyBorder="1" applyProtection="1"/>
    <xf numFmtId="0" fontId="2" fillId="0" borderId="0" xfId="0" applyFont="1" applyAlignment="1" applyProtection="1">
      <alignment vertical="center"/>
    </xf>
    <xf numFmtId="0" fontId="3"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164"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164" fontId="2" fillId="0" borderId="0" xfId="0" applyNumberFormat="1" applyFont="1" applyBorder="1" applyAlignment="1" applyProtection="1">
      <alignment horizontal="right" vertical="center" wrapText="1"/>
    </xf>
    <xf numFmtId="164" fontId="0" fillId="0" borderId="0" xfId="0" applyNumberFormat="1" applyAlignment="1" applyProtection="1">
      <alignment horizontal="center" vertical="center"/>
    </xf>
    <xf numFmtId="0" fontId="9"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1685A-1D50-44EA-83D0-B3368FB21D90}">
  <dimension ref="A1:M56"/>
  <sheetViews>
    <sheetView showGridLines="0" tabSelected="1" topLeftCell="A5" zoomScale="70" zoomScaleNormal="70" workbookViewId="0">
      <selection activeCell="I14" sqref="I14:I15"/>
    </sheetView>
  </sheetViews>
  <sheetFormatPr defaultRowHeight="15" x14ac:dyDescent="0.25"/>
  <cols>
    <col min="1" max="1" width="3" style="20" customWidth="1"/>
    <col min="2" max="2" width="13.5703125" style="20" customWidth="1"/>
    <col min="3" max="3" width="50.5703125" style="20" customWidth="1"/>
    <col min="4" max="4" width="25.42578125" style="20" customWidth="1"/>
    <col min="5" max="5" width="19" style="20" customWidth="1"/>
    <col min="6" max="6" width="18.42578125" style="122" customWidth="1"/>
    <col min="7" max="7" width="4.5703125" style="20" customWidth="1"/>
    <col min="8" max="8" width="35.140625" style="20" customWidth="1"/>
    <col min="9" max="13" width="13.140625" style="20" customWidth="1"/>
    <col min="14" max="16384" width="9.140625" style="20"/>
  </cols>
  <sheetData>
    <row r="1" spans="1:13" ht="3.75" customHeight="1" thickBot="1" x14ac:dyDescent="0.3">
      <c r="C1" s="21" t="s">
        <v>18</v>
      </c>
      <c r="D1" s="21"/>
      <c r="E1" s="21"/>
      <c r="F1" s="21"/>
    </row>
    <row r="2" spans="1:13" ht="28.5" customHeight="1" thickBot="1" x14ac:dyDescent="0.3">
      <c r="C2" s="21"/>
      <c r="D2" s="21"/>
      <c r="E2" s="21"/>
      <c r="F2" s="21"/>
      <c r="H2" s="22" t="s">
        <v>15</v>
      </c>
      <c r="I2" s="14"/>
      <c r="J2" s="15"/>
      <c r="K2" s="15"/>
      <c r="L2" s="16"/>
    </row>
    <row r="3" spans="1:13" ht="28.5" customHeight="1" thickBot="1" x14ac:dyDescent="0.3">
      <c r="C3" s="21"/>
      <c r="D3" s="21"/>
      <c r="E3" s="21"/>
      <c r="F3" s="21"/>
      <c r="H3" s="23" t="s">
        <v>16</v>
      </c>
      <c r="I3" s="17"/>
      <c r="J3" s="18"/>
      <c r="K3" s="18"/>
      <c r="L3" s="19"/>
    </row>
    <row r="4" spans="1:13" ht="30" customHeight="1" thickBot="1" x14ac:dyDescent="0.3">
      <c r="C4" s="21"/>
      <c r="D4" s="21"/>
      <c r="E4" s="21"/>
      <c r="F4" s="21"/>
      <c r="H4" s="23" t="s">
        <v>17</v>
      </c>
      <c r="I4" s="17"/>
      <c r="J4" s="18"/>
      <c r="K4" s="18"/>
      <c r="L4" s="19"/>
    </row>
    <row r="5" spans="1:13" ht="287.25" customHeight="1" x14ac:dyDescent="0.25">
      <c r="C5" s="24" t="s">
        <v>37</v>
      </c>
      <c r="D5" s="25"/>
      <c r="E5" s="25"/>
      <c r="F5" s="25"/>
      <c r="H5" s="26"/>
      <c r="I5" s="26"/>
      <c r="J5" s="26"/>
      <c r="K5" s="26"/>
      <c r="L5" s="26"/>
      <c r="M5" s="26"/>
    </row>
    <row r="6" spans="1:13" ht="21" x14ac:dyDescent="0.35">
      <c r="C6" s="27" t="s">
        <v>8</v>
      </c>
      <c r="D6" s="27"/>
      <c r="E6" s="27"/>
      <c r="F6" s="27"/>
      <c r="H6" s="27" t="s">
        <v>7</v>
      </c>
      <c r="I6" s="27"/>
      <c r="J6" s="27"/>
      <c r="K6" s="27"/>
      <c r="L6" s="27"/>
      <c r="M6" s="27"/>
    </row>
    <row r="7" spans="1:13" ht="16.5" customHeight="1" thickBot="1" x14ac:dyDescent="0.3">
      <c r="B7" s="28"/>
      <c r="C7" s="29" t="s">
        <v>0</v>
      </c>
      <c r="D7" s="30"/>
      <c r="E7" s="30"/>
      <c r="F7" s="31"/>
      <c r="G7" s="28"/>
      <c r="H7" s="28"/>
      <c r="I7" s="28"/>
      <c r="J7" s="28"/>
    </row>
    <row r="8" spans="1:13" ht="89.25" customHeight="1" thickBot="1" x14ac:dyDescent="0.3">
      <c r="B8" s="28"/>
      <c r="C8" s="32" t="s">
        <v>38</v>
      </c>
      <c r="D8" s="33">
        <v>0.1</v>
      </c>
      <c r="E8" s="34" t="s">
        <v>2</v>
      </c>
      <c r="F8" s="35">
        <f>F12*0.1</f>
        <v>0</v>
      </c>
      <c r="G8" s="28"/>
      <c r="H8" s="36" t="s">
        <v>43</v>
      </c>
      <c r="I8" s="37" t="s">
        <v>14</v>
      </c>
      <c r="J8" s="38"/>
    </row>
    <row r="9" spans="1:13" s="39" customFormat="1" ht="113.25" customHeight="1" thickBot="1" x14ac:dyDescent="0.3">
      <c r="B9" s="40"/>
      <c r="C9" s="32" t="s">
        <v>45</v>
      </c>
      <c r="D9" s="41">
        <v>0.2</v>
      </c>
      <c r="E9" s="42" t="s">
        <v>2</v>
      </c>
      <c r="F9" s="43">
        <f>F12*0.2</f>
        <v>0</v>
      </c>
      <c r="G9" s="44"/>
      <c r="H9" s="45"/>
      <c r="I9" s="46"/>
      <c r="J9" s="47"/>
    </row>
    <row r="10" spans="1:13" s="39" customFormat="1" ht="112.5" customHeight="1" thickBot="1" x14ac:dyDescent="0.3">
      <c r="B10" s="44"/>
      <c r="C10" s="32" t="s">
        <v>39</v>
      </c>
      <c r="D10" s="41">
        <v>0.5</v>
      </c>
      <c r="E10" s="42" t="s">
        <v>2</v>
      </c>
      <c r="F10" s="43">
        <f>F12*0.5</f>
        <v>0</v>
      </c>
      <c r="G10" s="44"/>
      <c r="H10" s="48"/>
      <c r="I10" s="46"/>
      <c r="J10" s="47"/>
    </row>
    <row r="11" spans="1:13" s="39" customFormat="1" ht="96.75" customHeight="1" thickBot="1" x14ac:dyDescent="0.3">
      <c r="B11" s="44"/>
      <c r="C11" s="49" t="s">
        <v>42</v>
      </c>
      <c r="D11" s="41">
        <v>0.2</v>
      </c>
      <c r="E11" s="42" t="s">
        <v>2</v>
      </c>
      <c r="F11" s="43">
        <f>F12*0.2</f>
        <v>0</v>
      </c>
      <c r="G11" s="44"/>
      <c r="H11" s="50" t="s">
        <v>44</v>
      </c>
      <c r="I11" s="51">
        <f>F12*0.05</f>
        <v>0</v>
      </c>
      <c r="J11" s="52"/>
      <c r="K11" s="53"/>
      <c r="L11" s="54"/>
      <c r="M11" s="54"/>
    </row>
    <row r="12" spans="1:13" s="39" customFormat="1" ht="24" customHeight="1" x14ac:dyDescent="0.25">
      <c r="A12" s="25"/>
      <c r="B12" s="44"/>
      <c r="C12" s="55" t="s">
        <v>35</v>
      </c>
      <c r="D12" s="56" t="s">
        <v>1</v>
      </c>
      <c r="E12" s="57"/>
      <c r="F12" s="11"/>
      <c r="G12" s="44"/>
      <c r="H12" s="58" t="s">
        <v>32</v>
      </c>
      <c r="I12" s="58" t="s">
        <v>27</v>
      </c>
      <c r="J12" s="58" t="s">
        <v>28</v>
      </c>
      <c r="K12" s="58" t="s">
        <v>29</v>
      </c>
      <c r="L12" s="58" t="s">
        <v>33</v>
      </c>
      <c r="M12" s="58" t="s">
        <v>34</v>
      </c>
    </row>
    <row r="13" spans="1:13" s="39" customFormat="1" ht="24" customHeight="1" thickBot="1" x14ac:dyDescent="0.3">
      <c r="A13" s="25"/>
      <c r="B13" s="44"/>
      <c r="C13" s="59"/>
      <c r="D13" s="60"/>
      <c r="E13" s="61"/>
      <c r="F13" s="12"/>
      <c r="G13" s="44"/>
      <c r="H13" s="62"/>
      <c r="I13" s="62"/>
      <c r="J13" s="62"/>
      <c r="K13" s="62"/>
      <c r="L13" s="62"/>
      <c r="M13" s="62"/>
    </row>
    <row r="14" spans="1:13" ht="15.75" thickBot="1" x14ac:dyDescent="0.3">
      <c r="B14" s="28"/>
      <c r="C14" s="28"/>
      <c r="D14" s="28"/>
      <c r="E14" s="28"/>
      <c r="F14" s="28"/>
      <c r="G14" s="28"/>
      <c r="H14" s="63" t="s">
        <v>19</v>
      </c>
      <c r="I14" s="13"/>
      <c r="J14" s="13"/>
      <c r="K14" s="5"/>
      <c r="L14" s="9"/>
      <c r="M14" s="7"/>
    </row>
    <row r="15" spans="1:13" ht="26.25" customHeight="1" thickBot="1" x14ac:dyDescent="0.3">
      <c r="B15" s="28"/>
      <c r="C15" s="36" t="s">
        <v>41</v>
      </c>
      <c r="D15" s="58" t="s">
        <v>3</v>
      </c>
      <c r="E15" s="58" t="s">
        <v>4</v>
      </c>
      <c r="F15" s="64" t="s">
        <v>5</v>
      </c>
      <c r="G15" s="28"/>
      <c r="H15" s="65"/>
      <c r="I15" s="6"/>
      <c r="J15" s="6"/>
      <c r="K15" s="6"/>
      <c r="L15" s="10"/>
      <c r="M15" s="8"/>
    </row>
    <row r="16" spans="1:13" ht="15.75" thickBot="1" x14ac:dyDescent="0.3">
      <c r="B16" s="28"/>
      <c r="C16" s="48"/>
      <c r="D16" s="62"/>
      <c r="E16" s="62"/>
      <c r="F16" s="66" t="s">
        <v>6</v>
      </c>
      <c r="G16" s="28"/>
      <c r="H16" s="67" t="s">
        <v>20</v>
      </c>
      <c r="I16" s="5"/>
      <c r="J16" s="5"/>
      <c r="K16" s="5"/>
      <c r="L16" s="9"/>
      <c r="M16" s="3"/>
    </row>
    <row r="17" spans="2:13" ht="80.25" customHeight="1" thickBot="1" x14ac:dyDescent="0.3">
      <c r="B17" s="28"/>
      <c r="C17" s="68" t="s">
        <v>40</v>
      </c>
      <c r="D17" s="1"/>
      <c r="E17" s="69">
        <v>12</v>
      </c>
      <c r="F17" s="70">
        <f t="shared" ref="F17:F24" si="0">D17*E17</f>
        <v>0</v>
      </c>
      <c r="G17" s="28"/>
      <c r="H17" s="71"/>
      <c r="I17" s="6"/>
      <c r="J17" s="6"/>
      <c r="K17" s="6"/>
      <c r="L17" s="10"/>
      <c r="M17" s="4"/>
    </row>
    <row r="18" spans="2:13" ht="36" customHeight="1" thickBot="1" x14ac:dyDescent="0.3">
      <c r="B18" s="28"/>
      <c r="C18" s="68" t="s">
        <v>46</v>
      </c>
      <c r="D18" s="1"/>
      <c r="E18" s="69">
        <v>12</v>
      </c>
      <c r="F18" s="70">
        <f t="shared" si="0"/>
        <v>0</v>
      </c>
      <c r="G18" s="28"/>
      <c r="H18" s="67" t="s">
        <v>21</v>
      </c>
      <c r="I18" s="5"/>
      <c r="J18" s="5"/>
      <c r="K18" s="5"/>
      <c r="L18" s="9"/>
      <c r="M18" s="7"/>
    </row>
    <row r="19" spans="2:13" ht="36" customHeight="1" thickBot="1" x14ac:dyDescent="0.3">
      <c r="B19" s="28"/>
      <c r="C19" s="72" t="s">
        <v>47</v>
      </c>
      <c r="D19" s="2"/>
      <c r="E19" s="73">
        <v>12</v>
      </c>
      <c r="F19" s="70">
        <f t="shared" si="0"/>
        <v>0</v>
      </c>
      <c r="G19" s="28"/>
      <c r="H19" s="71"/>
      <c r="I19" s="6"/>
      <c r="J19" s="6"/>
      <c r="K19" s="6"/>
      <c r="L19" s="10"/>
      <c r="M19" s="8"/>
    </row>
    <row r="20" spans="2:13" ht="36" customHeight="1" thickBot="1" x14ac:dyDescent="0.3">
      <c r="B20" s="28"/>
      <c r="C20" s="72" t="s">
        <v>48</v>
      </c>
      <c r="D20" s="2"/>
      <c r="E20" s="73">
        <v>12</v>
      </c>
      <c r="F20" s="70">
        <f t="shared" si="0"/>
        <v>0</v>
      </c>
      <c r="G20" s="28"/>
      <c r="H20" s="67" t="s">
        <v>22</v>
      </c>
      <c r="I20" s="5"/>
      <c r="J20" s="5"/>
      <c r="K20" s="5"/>
      <c r="L20" s="9"/>
      <c r="M20" s="7"/>
    </row>
    <row r="21" spans="2:13" ht="36" customHeight="1" thickBot="1" x14ac:dyDescent="0.3">
      <c r="B21" s="28"/>
      <c r="C21" s="72" t="s">
        <v>49</v>
      </c>
      <c r="D21" s="2"/>
      <c r="E21" s="73">
        <v>12</v>
      </c>
      <c r="F21" s="70">
        <f t="shared" si="0"/>
        <v>0</v>
      </c>
      <c r="G21" s="28"/>
      <c r="H21" s="71"/>
      <c r="I21" s="6"/>
      <c r="J21" s="6"/>
      <c r="K21" s="6"/>
      <c r="L21" s="10"/>
      <c r="M21" s="8"/>
    </row>
    <row r="22" spans="2:13" ht="36" customHeight="1" thickBot="1" x14ac:dyDescent="0.3">
      <c r="B22" s="28"/>
      <c r="C22" s="68" t="s">
        <v>50</v>
      </c>
      <c r="D22" s="1"/>
      <c r="E22" s="69">
        <v>12</v>
      </c>
      <c r="F22" s="70">
        <f t="shared" si="0"/>
        <v>0</v>
      </c>
      <c r="G22" s="28"/>
      <c r="H22" s="67" t="s">
        <v>23</v>
      </c>
      <c r="I22" s="5"/>
      <c r="J22" s="5"/>
      <c r="K22" s="5"/>
      <c r="L22" s="9"/>
      <c r="M22" s="7"/>
    </row>
    <row r="23" spans="2:13" ht="36" customHeight="1" thickBot="1" x14ac:dyDescent="0.3">
      <c r="B23" s="28"/>
      <c r="C23" s="72" t="s">
        <v>51</v>
      </c>
      <c r="D23" s="2"/>
      <c r="E23" s="73">
        <v>12</v>
      </c>
      <c r="F23" s="70">
        <f t="shared" si="0"/>
        <v>0</v>
      </c>
      <c r="G23" s="28"/>
      <c r="H23" s="71"/>
      <c r="I23" s="6"/>
      <c r="J23" s="6"/>
      <c r="K23" s="6"/>
      <c r="L23" s="10"/>
      <c r="M23" s="8"/>
    </row>
    <row r="24" spans="2:13" ht="36" customHeight="1" thickBot="1" x14ac:dyDescent="0.3">
      <c r="B24" s="28"/>
      <c r="C24" s="72" t="s">
        <v>52</v>
      </c>
      <c r="D24" s="2"/>
      <c r="E24" s="73">
        <v>12</v>
      </c>
      <c r="F24" s="70">
        <f t="shared" si="0"/>
        <v>0</v>
      </c>
      <c r="G24" s="28"/>
      <c r="H24" s="67" t="s">
        <v>24</v>
      </c>
      <c r="I24" s="5"/>
      <c r="J24" s="5"/>
      <c r="K24" s="5"/>
      <c r="L24" s="9"/>
      <c r="M24" s="7"/>
    </row>
    <row r="25" spans="2:13" ht="36" customHeight="1" thickBot="1" x14ac:dyDescent="0.3">
      <c r="B25" s="28"/>
      <c r="C25" s="72" t="s">
        <v>53</v>
      </c>
      <c r="D25" s="2"/>
      <c r="E25" s="73">
        <v>12</v>
      </c>
      <c r="F25" s="70">
        <f t="shared" ref="F25" si="1">D25*E25</f>
        <v>0</v>
      </c>
      <c r="G25" s="28"/>
      <c r="H25" s="71"/>
      <c r="I25" s="6"/>
      <c r="J25" s="6"/>
      <c r="K25" s="6"/>
      <c r="L25" s="10"/>
      <c r="M25" s="8"/>
    </row>
    <row r="26" spans="2:13" ht="36" customHeight="1" thickBot="1" x14ac:dyDescent="0.3">
      <c r="B26" s="28"/>
      <c r="C26" s="72" t="s">
        <v>54</v>
      </c>
      <c r="D26" s="2"/>
      <c r="E26" s="73">
        <v>12</v>
      </c>
      <c r="F26" s="70">
        <f t="shared" ref="F26" si="2">D26*E26</f>
        <v>0</v>
      </c>
      <c r="G26" s="28"/>
      <c r="H26" s="63" t="s">
        <v>25</v>
      </c>
      <c r="I26" s="5"/>
      <c r="J26" s="5"/>
      <c r="K26" s="5"/>
      <c r="L26" s="9"/>
      <c r="M26" s="7"/>
    </row>
    <row r="27" spans="2:13" ht="36" customHeight="1" thickBot="1" x14ac:dyDescent="0.3">
      <c r="B27" s="28"/>
      <c r="C27" s="74"/>
      <c r="D27" s="75"/>
      <c r="E27" s="76"/>
      <c r="F27" s="77"/>
      <c r="G27" s="28"/>
      <c r="H27" s="65"/>
      <c r="I27" s="6"/>
      <c r="J27" s="6"/>
      <c r="K27" s="6"/>
      <c r="L27" s="10"/>
      <c r="M27" s="8"/>
    </row>
    <row r="28" spans="2:13" ht="25.5" customHeight="1" thickTop="1" x14ac:dyDescent="0.25">
      <c r="B28" s="78" t="s">
        <v>30</v>
      </c>
      <c r="C28" s="79"/>
      <c r="D28" s="79"/>
      <c r="E28" s="80"/>
      <c r="F28" s="81">
        <f>SUM(D17:D26)+F12</f>
        <v>0</v>
      </c>
      <c r="G28" s="28"/>
      <c r="H28" s="82" t="s">
        <v>26</v>
      </c>
      <c r="I28" s="5"/>
      <c r="J28" s="5"/>
      <c r="K28" s="5"/>
      <c r="L28" s="9"/>
      <c r="M28" s="7"/>
    </row>
    <row r="29" spans="2:13" ht="37.5" customHeight="1" thickBot="1" x14ac:dyDescent="0.3">
      <c r="B29" s="83" t="s">
        <v>9</v>
      </c>
      <c r="C29" s="84"/>
      <c r="D29" s="84"/>
      <c r="E29" s="85"/>
      <c r="F29" s="86"/>
      <c r="G29" s="28"/>
      <c r="H29" s="87"/>
      <c r="I29" s="6"/>
      <c r="J29" s="6"/>
      <c r="K29" s="6"/>
      <c r="L29" s="10"/>
      <c r="M29" s="8"/>
    </row>
    <row r="30" spans="2:13" ht="25.5" customHeight="1" thickBot="1" x14ac:dyDescent="0.3">
      <c r="B30" s="88"/>
      <c r="C30" s="89" t="s">
        <v>31</v>
      </c>
      <c r="D30" s="90" t="s">
        <v>36</v>
      </c>
      <c r="E30" s="91" t="s">
        <v>11</v>
      </c>
      <c r="F30" s="92"/>
      <c r="G30" s="28"/>
      <c r="H30" s="93"/>
      <c r="I30" s="94"/>
      <c r="J30" s="94"/>
      <c r="K30" s="95"/>
      <c r="L30" s="95"/>
      <c r="M30" s="95"/>
    </row>
    <row r="31" spans="2:13" ht="25.5" customHeight="1" thickBot="1" x14ac:dyDescent="0.3">
      <c r="B31" s="96"/>
      <c r="C31" s="97" t="s">
        <v>12</v>
      </c>
      <c r="D31" s="97" t="s">
        <v>10</v>
      </c>
      <c r="E31" s="98"/>
      <c r="F31" s="86"/>
      <c r="G31" s="28"/>
      <c r="H31" s="93"/>
      <c r="I31" s="94"/>
      <c r="J31" s="94"/>
      <c r="K31" s="95"/>
      <c r="L31" s="95"/>
      <c r="M31" s="95"/>
    </row>
    <row r="32" spans="2:13" x14ac:dyDescent="0.25">
      <c r="B32" s="99" t="s">
        <v>13</v>
      </c>
      <c r="C32" s="100"/>
      <c r="D32" s="100"/>
      <c r="E32" s="100"/>
      <c r="F32" s="101"/>
      <c r="H32" s="102"/>
      <c r="I32" s="95"/>
      <c r="J32" s="95"/>
      <c r="K32" s="95"/>
      <c r="L32" s="95"/>
      <c r="M32" s="95"/>
    </row>
    <row r="33" spans="2:13" x14ac:dyDescent="0.25">
      <c r="B33" s="103"/>
      <c r="C33" s="104"/>
      <c r="D33" s="104"/>
      <c r="E33" s="104"/>
      <c r="F33" s="105"/>
      <c r="H33" s="102"/>
      <c r="I33" s="95"/>
      <c r="J33" s="95"/>
      <c r="K33" s="95"/>
      <c r="L33" s="95"/>
      <c r="M33" s="95"/>
    </row>
    <row r="34" spans="2:13" x14ac:dyDescent="0.25">
      <c r="B34" s="103"/>
      <c r="C34" s="104"/>
      <c r="D34" s="104"/>
      <c r="E34" s="104"/>
      <c r="F34" s="105"/>
      <c r="H34" s="102"/>
      <c r="I34" s="95"/>
      <c r="J34" s="95"/>
      <c r="K34" s="95"/>
      <c r="L34" s="95"/>
      <c r="M34" s="95"/>
    </row>
    <row r="35" spans="2:13" ht="15.75" thickBot="1" x14ac:dyDescent="0.3">
      <c r="B35" s="106"/>
      <c r="C35" s="107"/>
      <c r="D35" s="107"/>
      <c r="E35" s="107"/>
      <c r="F35" s="108"/>
      <c r="H35" s="102"/>
      <c r="I35" s="95"/>
      <c r="J35" s="95"/>
      <c r="K35" s="95"/>
      <c r="L35" s="95"/>
      <c r="M35" s="95"/>
    </row>
    <row r="36" spans="2:13" x14ac:dyDescent="0.25">
      <c r="B36" s="28"/>
      <c r="C36" s="109"/>
      <c r="D36" s="110"/>
      <c r="E36" s="110"/>
      <c r="F36" s="110"/>
      <c r="H36" s="102"/>
      <c r="I36" s="95"/>
      <c r="J36" s="95"/>
      <c r="K36" s="95"/>
      <c r="L36" s="95"/>
      <c r="M36" s="95"/>
    </row>
    <row r="37" spans="2:13" ht="33" customHeight="1" x14ac:dyDescent="0.25">
      <c r="C37" s="111"/>
      <c r="F37" s="20"/>
      <c r="H37" s="102"/>
      <c r="I37" s="95"/>
      <c r="J37" s="95"/>
      <c r="K37" s="95"/>
      <c r="L37" s="95"/>
      <c r="M37" s="95"/>
    </row>
    <row r="38" spans="2:13" ht="30" customHeight="1" x14ac:dyDescent="0.25">
      <c r="C38" s="112"/>
      <c r="D38" s="113"/>
      <c r="E38" s="114"/>
      <c r="F38" s="115"/>
      <c r="H38" s="102"/>
      <c r="I38" s="95"/>
      <c r="J38" s="95"/>
      <c r="K38" s="95"/>
      <c r="L38" s="95"/>
      <c r="M38" s="95"/>
    </row>
    <row r="39" spans="2:13" ht="13.5" customHeight="1" x14ac:dyDescent="0.25">
      <c r="C39" s="112"/>
      <c r="D39" s="113"/>
      <c r="E39" s="115"/>
      <c r="F39" s="115"/>
      <c r="H39" s="102"/>
      <c r="I39" s="95"/>
      <c r="J39" s="95"/>
      <c r="K39" s="95"/>
      <c r="L39" s="95"/>
      <c r="M39" s="95"/>
    </row>
    <row r="40" spans="2:13" ht="27.75" customHeight="1" x14ac:dyDescent="0.25">
      <c r="C40" s="116"/>
      <c r="D40" s="117"/>
      <c r="E40" s="118"/>
      <c r="F40" s="117"/>
      <c r="H40" s="102"/>
      <c r="I40" s="95"/>
      <c r="J40" s="95"/>
      <c r="K40" s="95"/>
      <c r="L40" s="95"/>
      <c r="M40" s="95"/>
    </row>
    <row r="41" spans="2:13" ht="15" customHeight="1" x14ac:dyDescent="0.25">
      <c r="C41" s="119"/>
      <c r="D41" s="117"/>
      <c r="E41" s="120"/>
      <c r="F41" s="121"/>
      <c r="H41" s="102"/>
      <c r="I41" s="95"/>
      <c r="J41" s="95"/>
      <c r="K41" s="95"/>
      <c r="L41" s="95"/>
      <c r="M41" s="95"/>
    </row>
    <row r="42" spans="2:13" x14ac:dyDescent="0.25">
      <c r="F42" s="20"/>
      <c r="H42" s="102"/>
      <c r="I42" s="95"/>
      <c r="J42" s="95"/>
      <c r="K42" s="95"/>
      <c r="L42" s="95"/>
      <c r="M42" s="95"/>
    </row>
    <row r="43" spans="2:13" x14ac:dyDescent="0.25">
      <c r="F43" s="20"/>
      <c r="H43" s="102"/>
      <c r="I43" s="95"/>
      <c r="J43" s="95"/>
      <c r="K43" s="95"/>
      <c r="L43" s="95"/>
      <c r="M43" s="95"/>
    </row>
    <row r="44" spans="2:13" x14ac:dyDescent="0.25">
      <c r="F44" s="20"/>
      <c r="H44" s="102"/>
      <c r="I44" s="95"/>
      <c r="J44" s="95"/>
      <c r="K44" s="95"/>
      <c r="L44" s="95"/>
      <c r="M44" s="95"/>
    </row>
    <row r="45" spans="2:13" x14ac:dyDescent="0.25">
      <c r="F45" s="20"/>
      <c r="H45" s="102"/>
      <c r="I45" s="95"/>
      <c r="J45" s="95"/>
      <c r="K45" s="95"/>
      <c r="L45" s="95"/>
      <c r="M45" s="95"/>
    </row>
    <row r="46" spans="2:13" x14ac:dyDescent="0.25">
      <c r="F46" s="20"/>
      <c r="H46" s="102"/>
      <c r="I46" s="95"/>
      <c r="J46" s="95"/>
      <c r="K46" s="95"/>
      <c r="L46" s="95"/>
      <c r="M46" s="95"/>
    </row>
    <row r="47" spans="2:13" x14ac:dyDescent="0.25">
      <c r="F47" s="20"/>
      <c r="H47" s="102"/>
      <c r="I47" s="95"/>
      <c r="J47" s="95"/>
      <c r="K47" s="95"/>
      <c r="L47" s="95"/>
      <c r="M47" s="95"/>
    </row>
    <row r="48" spans="2:13" x14ac:dyDescent="0.25">
      <c r="F48" s="20"/>
      <c r="H48" s="102"/>
      <c r="I48" s="95"/>
      <c r="J48" s="95"/>
      <c r="K48" s="95"/>
      <c r="L48" s="95"/>
      <c r="M48" s="95"/>
    </row>
    <row r="49" spans="6:13" x14ac:dyDescent="0.25">
      <c r="F49" s="20"/>
      <c r="H49" s="102"/>
      <c r="I49" s="95"/>
      <c r="J49" s="95"/>
      <c r="K49" s="95"/>
      <c r="L49" s="95"/>
      <c r="M49" s="95"/>
    </row>
    <row r="50" spans="6:13" x14ac:dyDescent="0.25">
      <c r="H50" s="102"/>
      <c r="I50" s="95"/>
      <c r="J50" s="95"/>
      <c r="K50" s="95"/>
      <c r="L50" s="95"/>
      <c r="M50" s="95"/>
    </row>
    <row r="51" spans="6:13" x14ac:dyDescent="0.25">
      <c r="H51" s="102"/>
      <c r="I51" s="95"/>
      <c r="J51" s="95"/>
      <c r="K51" s="95"/>
      <c r="L51" s="95"/>
      <c r="M51" s="95"/>
    </row>
    <row r="55" spans="6:13" x14ac:dyDescent="0.25">
      <c r="H55" s="123"/>
      <c r="I55" s="123"/>
      <c r="J55" s="123"/>
      <c r="K55" s="123"/>
      <c r="L55" s="123"/>
      <c r="M55" s="123"/>
    </row>
    <row r="56" spans="6:13" x14ac:dyDescent="0.25">
      <c r="H56" s="123"/>
      <c r="I56" s="123"/>
      <c r="J56" s="123"/>
      <c r="K56" s="123"/>
      <c r="L56" s="123"/>
      <c r="M56" s="123"/>
    </row>
  </sheetData>
  <sheetProtection algorithmName="SHA-512" hashValue="EuWIKxf2/7fXpFikzU+WTl9XpKkj4MxvlfxOlhaJtMgc+LQEsX0+H22rPGR+yBo9Ay63O01N2c4G1jUn1QkCWA==" saltValue="KDo5me3ps3MAYQzrWu6gTg==" spinCount="100000" sheet="1" objects="1" scenarios="1"/>
  <mergeCells count="149">
    <mergeCell ref="I42:I43"/>
    <mergeCell ref="J42:J43"/>
    <mergeCell ref="K42:K43"/>
    <mergeCell ref="L42:L43"/>
    <mergeCell ref="M42:M43"/>
    <mergeCell ref="H40:H41"/>
    <mergeCell ref="L28:L29"/>
    <mergeCell ref="M28:M29"/>
    <mergeCell ref="I32:I33"/>
    <mergeCell ref="J32:J33"/>
    <mergeCell ref="K32:K33"/>
    <mergeCell ref="L32:L33"/>
    <mergeCell ref="M32:M33"/>
    <mergeCell ref="H30:H31"/>
    <mergeCell ref="I30:I31"/>
    <mergeCell ref="J30:J31"/>
    <mergeCell ref="K30:K31"/>
    <mergeCell ref="L30:L31"/>
    <mergeCell ref="M30:M31"/>
    <mergeCell ref="C5:F5"/>
    <mergeCell ref="I2:L2"/>
    <mergeCell ref="I3:L3"/>
    <mergeCell ref="I4:L4"/>
    <mergeCell ref="H5:M5"/>
    <mergeCell ref="C1:F4"/>
    <mergeCell ref="F30:F31"/>
    <mergeCell ref="B28:E28"/>
    <mergeCell ref="F28:F29"/>
    <mergeCell ref="B29:E29"/>
    <mergeCell ref="B30:B31"/>
    <mergeCell ref="E30:E31"/>
    <mergeCell ref="H6:M6"/>
    <mergeCell ref="C6:F6"/>
    <mergeCell ref="D12:D13"/>
    <mergeCell ref="H26:H27"/>
    <mergeCell ref="I26:I27"/>
    <mergeCell ref="M26:M27"/>
    <mergeCell ref="I8:J10"/>
    <mergeCell ref="H8:H10"/>
    <mergeCell ref="I16:I17"/>
    <mergeCell ref="J16:J17"/>
    <mergeCell ref="J26:J27"/>
    <mergeCell ref="K26:K27"/>
    <mergeCell ref="H50:H51"/>
    <mergeCell ref="I50:I51"/>
    <mergeCell ref="J50:J51"/>
    <mergeCell ref="K50:K51"/>
    <mergeCell ref="L50:L51"/>
    <mergeCell ref="M50:M51"/>
    <mergeCell ref="H48:H49"/>
    <mergeCell ref="I48:I49"/>
    <mergeCell ref="J48:J49"/>
    <mergeCell ref="K48:K49"/>
    <mergeCell ref="L48:L49"/>
    <mergeCell ref="M48:M49"/>
    <mergeCell ref="M46:M47"/>
    <mergeCell ref="H44:H45"/>
    <mergeCell ref="I44:I45"/>
    <mergeCell ref="J44:J45"/>
    <mergeCell ref="K44:K45"/>
    <mergeCell ref="L44:L45"/>
    <mergeCell ref="M44:M45"/>
    <mergeCell ref="J38:J39"/>
    <mergeCell ref="K38:K39"/>
    <mergeCell ref="L38:L39"/>
    <mergeCell ref="M38:M39"/>
    <mergeCell ref="I40:I41"/>
    <mergeCell ref="J40:J41"/>
    <mergeCell ref="K40:K41"/>
    <mergeCell ref="L40:L41"/>
    <mergeCell ref="M40:M41"/>
    <mergeCell ref="H38:H39"/>
    <mergeCell ref="I38:I39"/>
    <mergeCell ref="H46:H47"/>
    <mergeCell ref="I46:I47"/>
    <mergeCell ref="J46:J47"/>
    <mergeCell ref="K46:K47"/>
    <mergeCell ref="L46:L47"/>
    <mergeCell ref="H42:H43"/>
    <mergeCell ref="L26:L27"/>
    <mergeCell ref="B32:F35"/>
    <mergeCell ref="E15:E16"/>
    <mergeCell ref="D15:D16"/>
    <mergeCell ref="K16:K17"/>
    <mergeCell ref="L24:L25"/>
    <mergeCell ref="I11:J11"/>
    <mergeCell ref="H16:H17"/>
    <mergeCell ref="K12:K13"/>
    <mergeCell ref="K14:K15"/>
    <mergeCell ref="I12:I13"/>
    <mergeCell ref="J12:J13"/>
    <mergeCell ref="L16:L17"/>
    <mergeCell ref="H18:H19"/>
    <mergeCell ref="I18:I19"/>
    <mergeCell ref="J18:J19"/>
    <mergeCell ref="K18:K19"/>
    <mergeCell ref="L18:L19"/>
    <mergeCell ref="L12:L13"/>
    <mergeCell ref="L14:L15"/>
    <mergeCell ref="C15:C16"/>
    <mergeCell ref="H12:H13"/>
    <mergeCell ref="M24:M25"/>
    <mergeCell ref="K22:K23"/>
    <mergeCell ref="L22:L23"/>
    <mergeCell ref="M22:M23"/>
    <mergeCell ref="C38:C39"/>
    <mergeCell ref="E12:E13"/>
    <mergeCell ref="F12:F13"/>
    <mergeCell ref="H14:H15"/>
    <mergeCell ref="I14:I15"/>
    <mergeCell ref="J14:J15"/>
    <mergeCell ref="H24:H25"/>
    <mergeCell ref="I24:I25"/>
    <mergeCell ref="J24:J25"/>
    <mergeCell ref="H32:H33"/>
    <mergeCell ref="H20:H21"/>
    <mergeCell ref="I20:I21"/>
    <mergeCell ref="J20:J21"/>
    <mergeCell ref="H22:H23"/>
    <mergeCell ref="I22:I23"/>
    <mergeCell ref="J22:J23"/>
    <mergeCell ref="H28:H29"/>
    <mergeCell ref="I28:I29"/>
    <mergeCell ref="J28:J29"/>
    <mergeCell ref="D38:D39"/>
    <mergeCell ref="A12:A13"/>
    <mergeCell ref="C12:C13"/>
    <mergeCell ref="M16:M17"/>
    <mergeCell ref="K28:K29"/>
    <mergeCell ref="H55:M56"/>
    <mergeCell ref="H36:H37"/>
    <mergeCell ref="I36:I37"/>
    <mergeCell ref="J36:J37"/>
    <mergeCell ref="K36:K37"/>
    <mergeCell ref="L36:L37"/>
    <mergeCell ref="M36:M37"/>
    <mergeCell ref="H34:H35"/>
    <mergeCell ref="I34:I35"/>
    <mergeCell ref="J34:J35"/>
    <mergeCell ref="K34:K35"/>
    <mergeCell ref="L34:L35"/>
    <mergeCell ref="M34:M35"/>
    <mergeCell ref="K24:K25"/>
    <mergeCell ref="M18:M19"/>
    <mergeCell ref="K20:K21"/>
    <mergeCell ref="L20:L21"/>
    <mergeCell ref="M20:M21"/>
    <mergeCell ref="M12:M13"/>
    <mergeCell ref="M14:M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Sheet1!_Hlk105142794</vt:lpstr>
      <vt:lpstr>Sheet1!_Hlk110857562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X. Johns</dc:creator>
  <cp:lastModifiedBy>Joshua Polk</cp:lastModifiedBy>
  <dcterms:created xsi:type="dcterms:W3CDTF">2022-09-30T19:29:27Z</dcterms:created>
  <dcterms:modified xsi:type="dcterms:W3CDTF">2024-03-22T17:36:44Z</dcterms:modified>
</cp:coreProperties>
</file>