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O:\OPERATIONS\PROJECTS\Project Team Evaluatons\Project Team Eval Forms\"/>
    </mc:Choice>
  </mc:AlternateContent>
  <xr:revisionPtr revIDLastSave="0" documentId="13_ncr:1_{566DB157-931B-4985-A388-8AB3284C1724}" xr6:coauthVersionLast="44" xr6:coauthVersionMax="44" xr10:uidLastSave="{00000000-0000-0000-0000-000000000000}"/>
  <bookViews>
    <workbookView xWindow="-120" yWindow="-120" windowWidth="38640" windowHeight="15840" xr2:uid="{00000000-000D-0000-FFFF-FFFF00000000}"/>
  </bookViews>
  <sheets>
    <sheet name="Evaluation" sheetId="1" r:id="rId1"/>
    <sheet name="Rubric" sheetId="2" r:id="rId2"/>
    <sheet name="Lists" sheetId="3" state="hidden" r:id="rId3"/>
  </sheets>
  <definedNames>
    <definedName name="_xlnm._FilterDatabase" localSheetId="2" hidden="1">Lists!$A$1:$C$1</definedName>
    <definedName name="Contractor">Lists!$B$2:$B$44</definedName>
    <definedName name="_xlnm.Print_Area" localSheetId="0">Evaluation!$A$1:$D$88</definedName>
    <definedName name="SPA">Lists!$C$2:$C$8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1" i="1" l="1"/>
  <c r="D87" i="1" l="1"/>
  <c r="D66" i="1"/>
  <c r="D67" i="1" s="1"/>
  <c r="D37" i="1" l="1"/>
  <c r="D38" i="1" s="1"/>
  <c r="D75" i="1" l="1"/>
  <c r="D74" i="1"/>
  <c r="D65" i="1"/>
  <c r="D57" i="1"/>
  <c r="D56" i="1"/>
  <c r="D48" i="1"/>
  <c r="D47" i="1"/>
  <c r="D36" i="1"/>
  <c r="D85" i="1" l="1"/>
  <c r="D81" i="1"/>
  <c r="D76" i="1"/>
  <c r="D58" i="1"/>
  <c r="D82" i="1"/>
  <c r="D83" i="1" s="1"/>
  <c r="D49" i="1" l="1"/>
  <c r="D86" i="1" s="1"/>
  <c r="D88" i="1" l="1"/>
</calcChain>
</file>

<file path=xl/sharedStrings.xml><?xml version="1.0" encoding="utf-8"?>
<sst xmlns="http://schemas.openxmlformats.org/spreadsheetml/2006/main" count="185" uniqueCount="154">
  <si>
    <t>Comments</t>
  </si>
  <si>
    <t>b. Completeness, accuracy, and timeliness of administrative documentation</t>
  </si>
  <si>
    <r>
      <t>a. Designer was not responsible for any error and/or omission that had a</t>
    </r>
    <r>
      <rPr>
        <sz val="11"/>
        <rFont val="Calibri"/>
        <family val="2"/>
        <scheme val="minor"/>
      </rPr>
      <t xml:space="preserve"> significant,</t>
    </r>
    <r>
      <rPr>
        <sz val="11"/>
        <color theme="1"/>
        <rFont val="Calibri"/>
        <family val="2"/>
        <scheme val="minor"/>
      </rPr>
      <t xml:space="preserve"> negative impact on the owner or the contractor</t>
    </r>
  </si>
  <si>
    <t xml:space="preserve">a. Design submission represents a constructible and coordinated solution. </t>
  </si>
  <si>
    <t>b. Designer provided reasonable options or alternatives for consideration of the Owner and User.</t>
  </si>
  <si>
    <t>c. Designer acted proactively and responsively towards codes and regulatory authority reviews and compliance</t>
  </si>
  <si>
    <t>d. Designer followed instructions relative to the State's Project Guidelines and Resources and submissions were complete and accurate.</t>
  </si>
  <si>
    <t>Total:</t>
  </si>
  <si>
    <t>Average:</t>
  </si>
  <si>
    <t>Overall Total:</t>
  </si>
  <si>
    <t>(30%) weighting factor x 1.3</t>
  </si>
  <si>
    <t>(10%) weighting factor x 1.1</t>
  </si>
  <si>
    <t>a. Designer issued accurate and timely design and construction meeting minutes</t>
  </si>
  <si>
    <t xml:space="preserve">b. Designer coordinated and communicated effectively with the Owner and the Contractor </t>
  </si>
  <si>
    <t>a. Designer successfully maintained the project budget through construction</t>
  </si>
  <si>
    <r>
      <t>a</t>
    </r>
    <r>
      <rPr>
        <sz val="12"/>
        <rFont val="Calibri"/>
        <family val="2"/>
        <scheme val="minor"/>
      </rPr>
      <t>. Designer maintained the integrity of the project schedule for items within their control</t>
    </r>
  </si>
  <si>
    <t>b. Shop drawings, RFIs, RFPs, COs were responded to, evaluated, and processed promptly</t>
  </si>
  <si>
    <t>a. Designer fulfilled the obligations and expectations of the role of Designer on this project through leading, collaborating, and creating a team approach.</t>
  </si>
  <si>
    <t>c. Appropriate Designer personnel with decision making responsibilities assigned to the Construction Administration phase</t>
  </si>
  <si>
    <t>e. Design submissions were complete as prescribed for each design phase.</t>
  </si>
  <si>
    <r>
      <t>2.</t>
    </r>
    <r>
      <rPr>
        <b/>
        <sz val="14"/>
        <rFont val="Calibri"/>
        <family val="2"/>
        <scheme val="minor"/>
      </rPr>
      <t>Bidding/</t>
    </r>
    <r>
      <rPr>
        <b/>
        <sz val="14"/>
        <color theme="1"/>
        <rFont val="Calibri"/>
        <family val="2"/>
        <scheme val="minor"/>
      </rPr>
      <t>Construction Administration</t>
    </r>
  </si>
  <si>
    <r>
      <rPr>
        <b/>
        <sz val="14"/>
        <rFont val="Calibri"/>
        <family val="2"/>
        <scheme val="minor"/>
      </rPr>
      <t>3</t>
    </r>
    <r>
      <rPr>
        <b/>
        <sz val="14"/>
        <color theme="1"/>
        <rFont val="Calibri"/>
        <family val="2"/>
        <scheme val="minor"/>
      </rPr>
      <t>. Communications</t>
    </r>
  </si>
  <si>
    <r>
      <rPr>
        <b/>
        <sz val="14"/>
        <rFont val="Calibri"/>
        <family val="2"/>
        <scheme val="minor"/>
      </rPr>
      <t>4.</t>
    </r>
    <r>
      <rPr>
        <b/>
        <sz val="14"/>
        <color theme="1"/>
        <rFont val="Calibri"/>
        <family val="2"/>
        <scheme val="minor"/>
      </rPr>
      <t xml:space="preserve"> Budget</t>
    </r>
  </si>
  <si>
    <r>
      <t xml:space="preserve">b. Designer's construction cost estimate was accurate as compared to the </t>
    </r>
    <r>
      <rPr>
        <sz val="12"/>
        <rFont val="Calibri"/>
        <family val="2"/>
        <scheme val="minor"/>
      </rPr>
      <t>average of the bids received.</t>
    </r>
  </si>
  <si>
    <r>
      <rPr>
        <b/>
        <sz val="14"/>
        <rFont val="Calibri"/>
        <family val="2"/>
        <scheme val="minor"/>
      </rPr>
      <t>5.</t>
    </r>
    <r>
      <rPr>
        <b/>
        <sz val="14"/>
        <color theme="1"/>
        <rFont val="Calibri"/>
        <family val="2"/>
        <scheme val="minor"/>
      </rPr>
      <t xml:space="preserve"> Schedule</t>
    </r>
  </si>
  <si>
    <t>6. Professionalism</t>
  </si>
  <si>
    <r>
      <t xml:space="preserve">Instructions: This evaluation tool should be used with its supporting scoring rubric. The rubric will further define the intention and range of each particular criteria listed.  </t>
    </r>
    <r>
      <rPr>
        <b/>
        <sz val="12"/>
        <color theme="1"/>
        <rFont val="Calibri"/>
        <family val="2"/>
        <scheme val="minor"/>
      </rPr>
      <t>An interim evaluation should be executed on all projects using this form along with providing comments and feedback to the evaluated entity.</t>
    </r>
    <r>
      <rPr>
        <sz val="12"/>
        <color theme="1"/>
        <rFont val="Calibri"/>
        <family val="2"/>
        <scheme val="minor"/>
      </rPr>
      <t xml:space="preserve"> This effort allows open communications among the project team and provides opportunities for improvements if needed before the execution of the final, and documented evaluation. Each criteria </t>
    </r>
    <r>
      <rPr>
        <sz val="12"/>
        <rFont val="Calibri"/>
        <family val="2"/>
        <scheme val="minor"/>
      </rPr>
      <t>will</t>
    </r>
    <r>
      <rPr>
        <sz val="12"/>
        <color theme="1"/>
        <rFont val="Calibri"/>
        <family val="2"/>
        <scheme val="minor"/>
      </rPr>
      <t xml:space="preserve"> be ranked numerically and supporting comments offered. Each field is fillable and scoring is automatically tabulated and averaged below with the total average score. Please use only whole numbers, as decimals are not allowed.</t>
    </r>
  </si>
  <si>
    <t>Evaluator Name</t>
  </si>
  <si>
    <t>Project SBC#</t>
  </si>
  <si>
    <t>Project Name</t>
  </si>
  <si>
    <t>Evaluation Date</t>
  </si>
  <si>
    <t>Choose Evaluation Phase</t>
  </si>
  <si>
    <r>
      <rPr>
        <b/>
        <sz val="14"/>
        <rFont val="Calibri"/>
        <family val="2"/>
        <scheme val="minor"/>
      </rPr>
      <t>1.</t>
    </r>
    <r>
      <rPr>
        <b/>
        <sz val="14"/>
        <color theme="1"/>
        <rFont val="Calibri"/>
        <family val="2"/>
        <scheme val="minor"/>
      </rPr>
      <t xml:space="preserve"> Design</t>
    </r>
  </si>
  <si>
    <t>Excellent/Strong(10-8 points)</t>
  </si>
  <si>
    <t>Proficient(7-5 points)</t>
  </si>
  <si>
    <t>Weak(4-0 points)</t>
  </si>
  <si>
    <r>
      <t>a. The design indicates complete</t>
    </r>
    <r>
      <rPr>
        <sz val="10"/>
        <rFont val="Calibri"/>
        <family val="2"/>
        <scheme val="minor"/>
      </rPr>
      <t xml:space="preserve"> design details</t>
    </r>
    <r>
      <rPr>
        <sz val="10"/>
        <color theme="1"/>
        <rFont val="Calibri"/>
        <family val="2"/>
        <scheme val="minor"/>
      </rPr>
      <t xml:space="preserve">  that are in line with</t>
    </r>
    <r>
      <rPr>
        <sz val="10"/>
        <rFont val="Calibri"/>
        <family val="2"/>
        <scheme val="minor"/>
      </rPr>
      <t xml:space="preserve"> the industry's common practice for constructability </t>
    </r>
    <r>
      <rPr>
        <sz val="10"/>
        <color theme="1"/>
        <rFont val="Calibri"/>
        <family val="2"/>
        <scheme val="minor"/>
      </rPr>
      <t xml:space="preserve">and includes an understanding of the maintenance needs of the owner. Design elements are not excessive in cost for which the owner has no ROI. </t>
    </r>
    <r>
      <rPr>
        <sz val="10"/>
        <rFont val="Calibri"/>
        <family val="2"/>
        <scheme val="minor"/>
      </rPr>
      <t>Further, all design disciplines were well coordinated with constructability thoroughly reviewed and accomplished prior to the release of Construction Documents to the Contractor.</t>
    </r>
  </si>
  <si>
    <r>
      <t xml:space="preserve">a. The design indicates some questionable detailing on less critical components of the project.. Overall material interfaces comply with standard construction methods. </t>
    </r>
    <r>
      <rPr>
        <sz val="10"/>
        <rFont val="Calibri"/>
        <family val="2"/>
        <scheme val="minor"/>
      </rPr>
      <t>Some, minor coordination issues with other disciplines may have occurred without significant, adverse effect to cost or schedule.</t>
    </r>
  </si>
  <si>
    <t>a. The design indicates questionable detailing that has not been addressed which may cause undue maintenance issues and costs in the future if construction is attempted. Further, some significant coordination issues and/or constructability issues with the documents exist among other disciplines which cause construction delays and cost increases.</t>
  </si>
  <si>
    <t>b. The designer reviewed the program and presented options and/or rationale for the project approach so that the Owner/User was confident in the path to move forward.</t>
  </si>
  <si>
    <t>b. The designer may not have provided alternatives or explained the justification for the project approach as well as it could have been handled but overall solution appears to satisfy the owner's program.</t>
  </si>
  <si>
    <t>b. The Designer's weakness in explanation and presentation of the options and/or approach left the Owner questioning if the design was a very reasonable solution.</t>
  </si>
  <si>
    <t>c. Designer proactively performed a codes analysis, coordinated with codes officials, documented requirements, and issued complying documents.  Any comments or additional information requested by codes officials was completed in a timely and accurate manner towards successful permitting as applicable.</t>
  </si>
  <si>
    <t xml:space="preserve">c. Designer obtained approval from codes officials as applicable but the approach may not have been proactive or some delays were experienced that were beyond the norm which seemingly could have been avoided.  </t>
  </si>
  <si>
    <t>c. Designer may/may not have ultimately achieved approval from codes officials but the preparation of documents was clearly lacking code review where extensive changes were necessary and/or delays were very long which compromised a reasonable project schedule.</t>
  </si>
  <si>
    <t xml:space="preserve">d. Designers submissions were reasonably complete following instructions and manuals obtained from the State Agencies causing no delays or excessive corrective submissions. </t>
  </si>
  <si>
    <t xml:space="preserve">d. Designers submissions were mostly complete following instructions and manuals obtained from the State Agencies requiring only moderate corrections and delays but taking only one resubmission to correct and nothing too excessive . </t>
  </si>
  <si>
    <t xml:space="preserve">d. Designers submissions were fairly oblivious to instructions and manuals obtained from the State Agencies requiring significant and/or multiple corrections with delays to the project. </t>
  </si>
  <si>
    <t>e. Design submissions fullfilled the contractual requirements established in the Terms and Conditions for each design phase.</t>
  </si>
  <si>
    <t>e. Design submissions may have lacked some requirements established in the Terms and Conditions for each phase, but overall these were minor and did not have a negative impact on the project schedule.</t>
  </si>
  <si>
    <t>e. Design submission lacked fullfillment of the contractual requirements for each phase, or enough development which may have caused delays in the project schedule along with innaccurate construction cost estimating.</t>
  </si>
  <si>
    <r>
      <rPr>
        <b/>
        <sz val="14"/>
        <rFont val="Calibri"/>
        <family val="2"/>
        <scheme val="minor"/>
      </rPr>
      <t>2. Bidding/</t>
    </r>
    <r>
      <rPr>
        <b/>
        <sz val="14"/>
        <color theme="1"/>
        <rFont val="Calibri"/>
        <family val="2"/>
        <scheme val="minor"/>
      </rPr>
      <t>Construction Administration</t>
    </r>
  </si>
  <si>
    <r>
      <t>a.</t>
    </r>
    <r>
      <rPr>
        <sz val="10"/>
        <rFont val="Calibri"/>
        <family val="2"/>
        <scheme val="minor"/>
      </rPr>
      <t xml:space="preserve"> Bidding</t>
    </r>
    <r>
      <rPr>
        <sz val="10"/>
        <color theme="1"/>
        <rFont val="Calibri"/>
        <family val="2"/>
        <scheme val="minor"/>
      </rPr>
      <t xml:space="preserve"> documents completely anticipate all requirements and components for completing construction. No change orders were issued</t>
    </r>
    <r>
      <rPr>
        <sz val="10"/>
        <rFont val="Calibri"/>
        <family val="2"/>
        <scheme val="minor"/>
      </rPr>
      <t xml:space="preserve"> that would have created an unanticipated collateral cost</t>
    </r>
    <r>
      <rPr>
        <sz val="10"/>
        <color rgb="FF00B050"/>
        <rFont val="Calibri"/>
        <family val="2"/>
        <scheme val="minor"/>
      </rPr>
      <t xml:space="preserve"> </t>
    </r>
    <r>
      <rPr>
        <sz val="10"/>
        <rFont val="Calibri"/>
        <family val="2"/>
        <scheme val="minor"/>
      </rPr>
      <t>to the own</t>
    </r>
    <r>
      <rPr>
        <sz val="10"/>
        <color theme="1"/>
        <rFont val="Calibri"/>
        <family val="2"/>
        <scheme val="minor"/>
      </rPr>
      <t>er for design items that should have been anticipated.</t>
    </r>
  </si>
  <si>
    <r>
      <t xml:space="preserve">a. Designer may have incurred an error or omission of such degree that did not have a </t>
    </r>
    <r>
      <rPr>
        <sz val="10"/>
        <rFont val="Calibri"/>
        <family val="2"/>
        <scheme val="minor"/>
      </rPr>
      <t>significant,</t>
    </r>
    <r>
      <rPr>
        <sz val="10"/>
        <color theme="1"/>
        <rFont val="Calibri"/>
        <family val="2"/>
        <scheme val="minor"/>
      </rPr>
      <t xml:space="preserve"> negative impact on the cost or schedule of the project.</t>
    </r>
  </si>
  <si>
    <r>
      <t>a. Bidding documents may receive pre-bid questioning on design components missing from bid set. Change orders are issued for items termed as a designer error or omission, which may also have a</t>
    </r>
    <r>
      <rPr>
        <sz val="10"/>
        <rFont val="Calibri"/>
        <family val="2"/>
        <scheme val="minor"/>
      </rPr>
      <t xml:space="preserve"> significant, n</t>
    </r>
    <r>
      <rPr>
        <sz val="10"/>
        <color theme="1"/>
        <rFont val="Calibri"/>
        <family val="2"/>
        <scheme val="minor"/>
      </rPr>
      <t xml:space="preserve">egative impact on the project cost and/or schedule and creating an </t>
    </r>
    <r>
      <rPr>
        <sz val="10"/>
        <rFont val="Calibri"/>
        <family val="2"/>
        <scheme val="minor"/>
      </rPr>
      <t>unanticipated collateral cost</t>
    </r>
    <r>
      <rPr>
        <sz val="10"/>
        <color theme="1"/>
        <rFont val="Calibri"/>
        <family val="2"/>
        <scheme val="minor"/>
      </rPr>
      <t xml:space="preserve"> to the owner. Such error or omission may create additional collateral work. </t>
    </r>
  </si>
  <si>
    <t>b. Construction Administrator maintains timeliness, accuracy and completeness of required documentation and communication (RFI responses, shop drawing reviews, ASI's, contractor pay applications) in order to maintain the project schedule. Shows leadership and accountability for self and others in order to promote a quality project and its completion.</t>
  </si>
  <si>
    <t>b. Construction Administrator may not provide the most complete, accurate and timely construction documentation. May require some inquiries in order to achieve administrator's action items in order to maintain project quality and schedule.</t>
  </si>
  <si>
    <t xml:space="preserve">b. Construction Administrator may not attend all construction meetings, may exhibit long delay in issuing important construction documentation, may not be accessible to team, and may have caused unavoidable project delays and premiums to the project. </t>
  </si>
  <si>
    <t>c. Personnel appears to be highly qualified and exhibits the ability to make timely and accurate decisions in the best interest of the project. Is proactive in dealing with issues and making decisions.</t>
  </si>
  <si>
    <t>c. Personnel may be knowledgeable with the project and his/her role. Decisions may experience delays in working through and with appropriate office staff.</t>
  </si>
  <si>
    <t>c. Personnel is inappropriate for the task. May appear unknowledgeable with the project. Creates delays in communicating and providing deliverables.</t>
  </si>
  <si>
    <r>
      <rPr>
        <b/>
        <sz val="14"/>
        <rFont val="Calibri"/>
        <family val="2"/>
        <scheme val="minor"/>
      </rPr>
      <t>3.</t>
    </r>
    <r>
      <rPr>
        <b/>
        <sz val="14"/>
        <color theme="1"/>
        <rFont val="Calibri"/>
        <family val="2"/>
        <scheme val="minor"/>
      </rPr>
      <t xml:space="preserve"> Communications</t>
    </r>
  </si>
  <si>
    <r>
      <t xml:space="preserve">a. </t>
    </r>
    <r>
      <rPr>
        <sz val="10"/>
        <rFont val="Calibri"/>
        <family val="2"/>
        <scheme val="minor"/>
      </rPr>
      <t>Designer issues timely project meeting minutes.</t>
    </r>
    <r>
      <rPr>
        <sz val="10"/>
        <color theme="1"/>
        <rFont val="Calibri"/>
        <family val="2"/>
        <scheme val="minor"/>
      </rPr>
      <t xml:space="preserve"> Minutes are concise and with action items listed indicating accountability for attendees.</t>
    </r>
  </si>
  <si>
    <t>a. Designer may have issues with accurate and/or complete meeting minutes. Issuing of minutes may have delays.</t>
  </si>
  <si>
    <t>a. Designer may miss inclusion of important project meeting topics. Significant delays, or failures in issuing minutes.</t>
  </si>
  <si>
    <t>b. Designer exhibited diligence in coordination and communications skills with the owner and the contractor in order to maintain a quality project in meeting milestones and schedules.</t>
  </si>
  <si>
    <t>b. Designer may lack some skills in coordination and/or communications, but manages to execute the critical aspects.</t>
  </si>
  <si>
    <t>b. Designer may exhibit the necessary skills but may show allegiance to a particular entity. Designer may be poor at communicating and/or coordinating.</t>
  </si>
  <si>
    <t>a. Designer's estimating was commensurate with the project budget. Appropriate notifications were communicated when project estimating indicated an overage, and diligent and appropriate measures were communicated and initiated in order to bring project within budget. Alternates were offered in order to maintain base project, and construction modifications considered the budget.</t>
  </si>
  <si>
    <t xml:space="preserve">a. Designer maintained the project budget through construction and possible construction modifications. </t>
  </si>
  <si>
    <t>a. Designer may have exhibited some disregard to the project budget, and possibly unaccountable for such.</t>
  </si>
  <si>
    <r>
      <t>b. The construction cost estimate was very accurate and was within</t>
    </r>
    <r>
      <rPr>
        <sz val="10"/>
        <rFont val="Calibri"/>
        <family val="2"/>
        <scheme val="minor"/>
      </rPr>
      <t xml:space="preserve"> 10%</t>
    </r>
    <r>
      <rPr>
        <sz val="10"/>
        <color theme="1"/>
        <rFont val="Calibri"/>
        <family val="2"/>
        <scheme val="minor"/>
      </rPr>
      <t xml:space="preserve"> of</t>
    </r>
    <r>
      <rPr>
        <sz val="10"/>
        <rFont val="Calibri"/>
        <family val="2"/>
        <scheme val="minor"/>
      </rPr>
      <t xml:space="preserve"> lowest responsible bid.</t>
    </r>
  </si>
  <si>
    <r>
      <t xml:space="preserve">b. The construction cost estimate was close to the </t>
    </r>
    <r>
      <rPr>
        <sz val="10"/>
        <rFont val="Calibri"/>
        <family val="2"/>
        <scheme val="minor"/>
      </rPr>
      <t>lowest responsible bid</t>
    </r>
    <r>
      <rPr>
        <sz val="10"/>
        <color theme="1"/>
        <rFont val="Calibri"/>
        <family val="2"/>
        <scheme val="minor"/>
      </rPr>
      <t xml:space="preserve"> and was within</t>
    </r>
    <r>
      <rPr>
        <sz val="10"/>
        <color rgb="FFFF0000"/>
        <rFont val="Calibri"/>
        <family val="2"/>
        <scheme val="minor"/>
      </rPr>
      <t xml:space="preserve"> </t>
    </r>
    <r>
      <rPr>
        <sz val="10"/>
        <rFont val="Calibri"/>
        <family val="2"/>
        <scheme val="minor"/>
      </rPr>
      <t>20%</t>
    </r>
  </si>
  <si>
    <r>
      <t xml:space="preserve">b. The construction cost estimate was not within the range of the </t>
    </r>
    <r>
      <rPr>
        <sz val="10"/>
        <rFont val="Calibri"/>
        <family val="2"/>
        <scheme val="minor"/>
      </rPr>
      <t>lowest responsible bid and was over by 20% or more.</t>
    </r>
  </si>
  <si>
    <r>
      <rPr>
        <b/>
        <sz val="14"/>
        <rFont val="Calibri"/>
        <family val="2"/>
        <scheme val="minor"/>
      </rPr>
      <t xml:space="preserve">5. </t>
    </r>
    <r>
      <rPr>
        <b/>
        <sz val="14"/>
        <color theme="1"/>
        <rFont val="Calibri"/>
        <family val="2"/>
        <scheme val="minor"/>
      </rPr>
      <t>Schedule</t>
    </r>
  </si>
  <si>
    <t>a. Designer was diligent in meeting the contract design schedule and set appropriate milestones in order to achieve.</t>
  </si>
  <si>
    <t>a. Designer schedule may have wavered but did not have an overall negative impact.</t>
  </si>
  <si>
    <t>a. Designer showed some neglect to the design schedule and may have gotten off course.</t>
  </si>
  <si>
    <t>b. Designer was diligent in processing all documents quickly in order to maintain schedule and work flow. Designer held others accountable in order to maintain schedule.</t>
  </si>
  <si>
    <t>b. Designer may have delayed in responding to some required documents, but did not risk negative impact to project team or schedule</t>
  </si>
  <si>
    <t>b. Designer created multiple delays in generating and responding to required documentation. Required inquiries into needed progress.</t>
  </si>
  <si>
    <t>a. Designer services were exceptional. Representatives conducted themselves in a professional manner, created a team environment through developing a positive working relationship with all, and whose exceptional services manifested in an appropriately designed and built structure.</t>
  </si>
  <si>
    <t xml:space="preserve">a. Designer services were good. The designer's working relationship on the project team may have been tenuous but the project outcome was still acceptable. </t>
  </si>
  <si>
    <t>a. Designer services were lacking. Designer's working relationship on the team may be confrontational and unpleasant. Manifestations of this behavior may have presented itself in problematic deliverables and the building solution.</t>
  </si>
  <si>
    <t>Designer Evaluation (Small Projects) Scoring Rubric</t>
  </si>
  <si>
    <t>Evaluator Role</t>
  </si>
  <si>
    <t>Evaluator Institution</t>
  </si>
  <si>
    <t>Proficient = 7-5</t>
  </si>
  <si>
    <t xml:space="preserve">Weak = 4-0  </t>
  </si>
  <si>
    <t>Excellent/Strong = 10-8</t>
  </si>
  <si>
    <t>Overall Total Weighted Average Score:</t>
  </si>
  <si>
    <t>Maximum Overall Total Weighted Average Score:</t>
  </si>
  <si>
    <t>Compartitive Percentile:</t>
  </si>
  <si>
    <t>Evaluation Category</t>
  </si>
  <si>
    <t>Designer Evaluation - Small Projects</t>
  </si>
  <si>
    <r>
      <rPr>
        <b/>
        <sz val="14"/>
        <rFont val="Calibri"/>
        <family val="2"/>
        <scheme val="minor"/>
      </rPr>
      <t>4.</t>
    </r>
    <r>
      <rPr>
        <b/>
        <sz val="14"/>
        <color theme="1"/>
        <rFont val="Calibri"/>
        <family val="2"/>
        <scheme val="minor"/>
      </rPr>
      <t xml:space="preserve"> Budget </t>
    </r>
    <r>
      <rPr>
        <b/>
        <i/>
        <sz val="14"/>
        <color rgb="FFFF0000"/>
        <rFont val="Calibri"/>
        <family val="2"/>
        <scheme val="minor"/>
      </rPr>
      <t xml:space="preserve"> </t>
    </r>
    <r>
      <rPr>
        <i/>
        <sz val="12"/>
        <color rgb="FFFF0000"/>
        <rFont val="Calibri"/>
        <family val="2"/>
        <scheme val="minor"/>
      </rPr>
      <t>(Not Applicable to Contractor)</t>
    </r>
  </si>
  <si>
    <r>
      <t xml:space="preserve">1. </t>
    </r>
    <r>
      <rPr>
        <b/>
        <sz val="14"/>
        <color theme="1"/>
        <rFont val="Calibri"/>
        <family val="2"/>
        <scheme val="minor"/>
      </rPr>
      <t>Design</t>
    </r>
    <r>
      <rPr>
        <i/>
        <sz val="12"/>
        <color rgb="FFFF0000"/>
        <rFont val="Calibri"/>
        <family val="2"/>
        <scheme val="minor"/>
      </rPr>
      <t xml:space="preserve"> (Not Applicable to Contractor)</t>
    </r>
  </si>
  <si>
    <t>Evaluation Type</t>
  </si>
  <si>
    <t>Contractor</t>
  </si>
  <si>
    <t>SPA</t>
  </si>
  <si>
    <t>DxC : Evaluation of Designer by Contractor</t>
  </si>
  <si>
    <t>AAR of NC, Inc.</t>
  </si>
  <si>
    <t>APSU</t>
  </si>
  <si>
    <t>DxS : Evaluation of Designer by SPA</t>
  </si>
  <si>
    <t>Adams Contracting, LLC</t>
  </si>
  <si>
    <t>ETSU</t>
  </si>
  <si>
    <t>Advance Electric Company</t>
  </si>
  <si>
    <t>MTSU</t>
  </si>
  <si>
    <t>American Environmental LLC</t>
  </si>
  <si>
    <t>STREAM</t>
  </si>
  <si>
    <t>Barnes and Brower</t>
  </si>
  <si>
    <t>TBR</t>
  </si>
  <si>
    <t>Beech Construction</t>
  </si>
  <si>
    <t>TTU</t>
  </si>
  <si>
    <t>Belfor</t>
  </si>
  <si>
    <t>UT</t>
  </si>
  <si>
    <t>Bernhard MMC</t>
  </si>
  <si>
    <t>Brad Slater Construction LLC</t>
  </si>
  <si>
    <t>Campus Management</t>
  </si>
  <si>
    <t>Campus Resources</t>
  </si>
  <si>
    <t>Chartwells</t>
  </si>
  <si>
    <t>Collier Roofing Co Inc</t>
  </si>
  <si>
    <t>Communication Resources Inc.</t>
  </si>
  <si>
    <t>Comsa Construction</t>
  </si>
  <si>
    <t>Demand Mechanical LLC</t>
  </si>
  <si>
    <t>DPR</t>
  </si>
  <si>
    <t>Engert, LLC</t>
  </si>
  <si>
    <t>FTM Contracting Inc.</t>
  </si>
  <si>
    <t>Fuel Tank Maintenance Co, LLC</t>
  </si>
  <si>
    <t>Genesis Roofing Co;
Eskola, LLC</t>
  </si>
  <si>
    <t>Grand Fire Protection</t>
  </si>
  <si>
    <t>Hughes Construction Company</t>
  </si>
  <si>
    <t>J.A. Sergio &amp; Sons, Inc.</t>
  </si>
  <si>
    <t>Journal Voucher</t>
  </si>
  <si>
    <t>Knight Electric, Inc.</t>
  </si>
  <si>
    <t>MBI Companies, Inc.</t>
  </si>
  <si>
    <t>Morristown Roofing Company, Inc</t>
  </si>
  <si>
    <t>MSB Construction</t>
  </si>
  <si>
    <t>NorWell Company</t>
  </si>
  <si>
    <t>Parker Excavation</t>
  </si>
  <si>
    <t>Preston Construction Company</t>
  </si>
  <si>
    <t>Pride Concrete, LLC</t>
  </si>
  <si>
    <t>RL Sharp</t>
  </si>
  <si>
    <t>Shelby Electric</t>
  </si>
  <si>
    <t xml:space="preserve">SM Lawrence </t>
  </si>
  <si>
    <t>Sparks Roofing</t>
  </si>
  <si>
    <t>The Comfort Group</t>
  </si>
  <si>
    <t>Trinity GeoThermal,LLC</t>
  </si>
  <si>
    <t>Triple S Contracting</t>
  </si>
  <si>
    <t>Varies</t>
  </si>
  <si>
    <t>Wagner General Contractors</t>
  </si>
  <si>
    <t>Xenergy, Inc.</t>
  </si>
  <si>
    <t xml:space="preserve">Evaluation Type </t>
  </si>
  <si>
    <t>Enter the Project Title from SBC-1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</si>
</sst>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6" x14ac:knownFonts="1">
    <font>
      <sz val="11"/>
      <color theme="1"/>
      <name val="Calibri"/>
      <family val="2"/>
      <scheme val="minor"/>
    </font>
    <font>
      <sz val="14"/>
      <color theme="1"/>
      <name val="Calibri"/>
      <family val="2"/>
      <scheme val="minor"/>
    </font>
    <font>
      <sz val="18"/>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u/>
      <sz val="14"/>
      <color theme="1"/>
      <name val="Calibri"/>
      <family val="2"/>
      <scheme val="minor"/>
    </font>
    <font>
      <sz val="11"/>
      <color rgb="FFFF0000"/>
      <name val="Calibri"/>
      <family val="2"/>
      <scheme val="minor"/>
    </font>
    <font>
      <b/>
      <sz val="14"/>
      <name val="Calibri"/>
      <family val="2"/>
      <scheme val="minor"/>
    </font>
    <font>
      <sz val="11"/>
      <name val="Calibri"/>
      <family val="2"/>
      <scheme val="minor"/>
    </font>
    <font>
      <sz val="12"/>
      <name val="Calibri"/>
      <family val="2"/>
      <scheme val="minor"/>
    </font>
    <font>
      <sz val="16"/>
      <color theme="1"/>
      <name val="Calibri"/>
      <family val="2"/>
      <scheme val="minor"/>
    </font>
    <font>
      <b/>
      <u/>
      <sz val="18"/>
      <color theme="1"/>
      <name val="Calibri"/>
      <family val="2"/>
      <scheme val="minor"/>
    </font>
    <font>
      <b/>
      <sz val="16"/>
      <color theme="1"/>
      <name val="Calibri"/>
      <family val="2"/>
      <scheme val="minor"/>
    </font>
    <font>
      <sz val="10"/>
      <color theme="1"/>
      <name val="Calibri"/>
      <family val="2"/>
      <scheme val="minor"/>
    </font>
    <font>
      <sz val="10"/>
      <name val="Calibri"/>
      <family val="2"/>
      <scheme val="minor"/>
    </font>
    <font>
      <sz val="9"/>
      <color theme="1"/>
      <name val="Calibri"/>
      <family val="2"/>
      <scheme val="minor"/>
    </font>
    <font>
      <sz val="10"/>
      <color rgb="FF00B050"/>
      <name val="Calibri"/>
      <family val="2"/>
      <scheme val="minor"/>
    </font>
    <font>
      <sz val="10"/>
      <color rgb="FFFF0000"/>
      <name val="Calibri"/>
      <family val="2"/>
      <scheme val="minor"/>
    </font>
    <font>
      <sz val="8"/>
      <color theme="1"/>
      <name val="Calibri"/>
      <family val="2"/>
      <scheme val="minor"/>
    </font>
    <font>
      <b/>
      <sz val="9"/>
      <color theme="1"/>
      <name val="Calibri"/>
      <family val="2"/>
      <scheme val="minor"/>
    </font>
    <font>
      <i/>
      <sz val="12"/>
      <color theme="1"/>
      <name val="Calibri"/>
      <family val="2"/>
      <scheme val="minor"/>
    </font>
    <font>
      <b/>
      <i/>
      <sz val="14"/>
      <color rgb="FFFF0000"/>
      <name val="Calibri"/>
      <family val="2"/>
      <scheme val="minor"/>
    </font>
    <font>
      <i/>
      <sz val="12"/>
      <color rgb="FFFF0000"/>
      <name val="Calibri"/>
      <family val="2"/>
      <scheme val="minor"/>
    </font>
    <font>
      <b/>
      <u/>
      <sz val="12"/>
      <color theme="1"/>
      <name val="Calibri"/>
      <family val="2"/>
      <scheme val="minor"/>
    </font>
    <font>
      <b/>
      <sz val="8"/>
      <color theme="0"/>
      <name val="Century Gothic"/>
      <family val="2"/>
    </font>
  </fonts>
  <fills count="3">
    <fill>
      <patternFill patternType="none"/>
    </fill>
    <fill>
      <patternFill patternType="gray125"/>
    </fill>
    <fill>
      <patternFill patternType="solid">
        <fgColor theme="1" tint="0.34998626667073579"/>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rgb="FF000000"/>
      </top>
      <bottom style="thin">
        <color indexed="64"/>
      </bottom>
      <diagonal/>
    </border>
  </borders>
  <cellStyleXfs count="1">
    <xf numFmtId="0" fontId="0" fillId="0" borderId="0"/>
  </cellStyleXfs>
  <cellXfs count="101">
    <xf numFmtId="0" fontId="0" fillId="0" borderId="0" xfId="0"/>
    <xf numFmtId="0" fontId="0" fillId="0" borderId="0" xfId="0" applyAlignment="1">
      <alignment wrapText="1"/>
    </xf>
    <xf numFmtId="0" fontId="3" fillId="0" borderId="0" xfId="0" applyFont="1" applyAlignment="1">
      <alignment horizontal="left"/>
    </xf>
    <xf numFmtId="0" fontId="2" fillId="0" borderId="0" xfId="0" applyFont="1" applyAlignment="1">
      <alignment horizontal="left"/>
    </xf>
    <xf numFmtId="0" fontId="0" fillId="0" borderId="0" xfId="0" applyFont="1" applyAlignment="1">
      <alignment wrapText="1"/>
    </xf>
    <xf numFmtId="0" fontId="3" fillId="0" borderId="0" xfId="0" applyFont="1" applyAlignment="1"/>
    <xf numFmtId="0" fontId="1" fillId="0" borderId="0" xfId="0" applyFont="1" applyAlignment="1"/>
    <xf numFmtId="0" fontId="0" fillId="0" borderId="0" xfId="0" applyAlignment="1"/>
    <xf numFmtId="0" fontId="3" fillId="0" borderId="0" xfId="0" applyFont="1" applyAlignment="1">
      <alignment wrapText="1"/>
    </xf>
    <xf numFmtId="0" fontId="6" fillId="0" borderId="0" xfId="0" applyFont="1" applyAlignment="1"/>
    <xf numFmtId="0" fontId="2" fillId="0" borderId="0" xfId="0" applyFont="1" applyAlignment="1"/>
    <xf numFmtId="0" fontId="5" fillId="0" borderId="0" xfId="0" applyFont="1" applyAlignment="1">
      <alignment wrapText="1"/>
    </xf>
    <xf numFmtId="0" fontId="7" fillId="0" borderId="0" xfId="0" applyFont="1" applyAlignment="1">
      <alignment wrapText="1"/>
    </xf>
    <xf numFmtId="0" fontId="8" fillId="0" borderId="0" xfId="0" applyFont="1" applyAlignment="1">
      <alignment wrapText="1"/>
    </xf>
    <xf numFmtId="0" fontId="3" fillId="0" borderId="0" xfId="0" applyFont="1" applyBorder="1" applyAlignment="1">
      <alignment wrapText="1"/>
    </xf>
    <xf numFmtId="0" fontId="3" fillId="0" borderId="0" xfId="0" applyFont="1"/>
    <xf numFmtId="0" fontId="3" fillId="0" borderId="0" xfId="0" applyFont="1" applyBorder="1" applyAlignment="1"/>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4" fillId="0" borderId="0" xfId="0" applyFont="1" applyBorder="1" applyAlignment="1">
      <alignment horizontal="right" wrapText="1"/>
    </xf>
    <xf numFmtId="0" fontId="11" fillId="0" borderId="0" xfId="0" applyFont="1" applyAlignment="1">
      <alignment horizontal="center" vertical="center"/>
    </xf>
    <xf numFmtId="0" fontId="11" fillId="0" borderId="0" xfId="0" applyFont="1" applyAlignment="1">
      <alignment horizontal="center" vertical="center" wrapText="1"/>
    </xf>
    <xf numFmtId="0" fontId="4" fillId="0" borderId="0" xfId="0" applyFont="1" applyAlignment="1">
      <alignment horizontal="right" wrapText="1"/>
    </xf>
    <xf numFmtId="2" fontId="11" fillId="0" borderId="0" xfId="0" applyNumberFormat="1" applyFont="1" applyBorder="1" applyAlignment="1">
      <alignment horizontal="center" vertical="center" wrapText="1"/>
    </xf>
    <xf numFmtId="0" fontId="1" fillId="0" borderId="0" xfId="0" applyFont="1" applyAlignment="1">
      <alignment wrapText="1"/>
    </xf>
    <xf numFmtId="0" fontId="12" fillId="0" borderId="0" xfId="0" applyFont="1" applyAlignment="1"/>
    <xf numFmtId="0" fontId="1" fillId="0" borderId="0" xfId="0" applyFont="1"/>
    <xf numFmtId="0" fontId="5" fillId="0" borderId="0" xfId="0" applyFont="1" applyAlignment="1">
      <alignment horizontal="left"/>
    </xf>
    <xf numFmtId="0" fontId="1" fillId="0" borderId="0" xfId="0" applyFont="1" applyAlignment="1">
      <alignment horizontal="left"/>
    </xf>
    <xf numFmtId="0" fontId="0" fillId="0" borderId="0" xfId="0" applyFont="1" applyBorder="1" applyAlignment="1">
      <alignment wrapText="1"/>
    </xf>
    <xf numFmtId="0" fontId="0" fillId="0" borderId="0" xfId="0" applyBorder="1" applyAlignment="1">
      <alignment wrapText="1"/>
    </xf>
    <xf numFmtId="0" fontId="9" fillId="0" borderId="0" xfId="0" applyFont="1" applyAlignment="1">
      <alignment horizontal="justify" wrapText="1"/>
    </xf>
    <xf numFmtId="0" fontId="3" fillId="0" borderId="0" xfId="0" applyFont="1" applyAlignment="1">
      <alignment horizontal="justify" wrapText="1"/>
    </xf>
    <xf numFmtId="0" fontId="0" fillId="0" borderId="0" xfId="0" applyAlignment="1">
      <alignment horizontal="justify" wrapText="1"/>
    </xf>
    <xf numFmtId="0" fontId="0" fillId="0" borderId="0" xfId="0" applyFont="1" applyAlignment="1">
      <alignment horizontal="justify" wrapText="1"/>
    </xf>
    <xf numFmtId="0" fontId="0" fillId="0" borderId="0" xfId="0" applyAlignment="1">
      <alignment horizontal="justify" vertical="top" wrapText="1"/>
    </xf>
    <xf numFmtId="0" fontId="0" fillId="0" borderId="0" xfId="0" applyAlignment="1">
      <alignment vertical="top" wrapText="1"/>
    </xf>
    <xf numFmtId="0" fontId="6" fillId="0" borderId="0" xfId="0" applyFont="1"/>
    <xf numFmtId="0" fontId="0" fillId="0" borderId="0" xfId="0"/>
    <xf numFmtId="0" fontId="0" fillId="0" borderId="0" xfId="0"/>
    <xf numFmtId="0" fontId="5" fillId="0" borderId="0" xfId="0" applyFont="1"/>
    <xf numFmtId="0" fontId="1" fillId="0" borderId="2" xfId="0" applyFont="1" applyBorder="1" applyAlignment="1"/>
    <xf numFmtId="0" fontId="1" fillId="0" borderId="3" xfId="0" applyFont="1" applyBorder="1" applyAlignment="1"/>
    <xf numFmtId="0" fontId="0" fillId="0" borderId="4" xfId="0" applyBorder="1"/>
    <xf numFmtId="0" fontId="14" fillId="0" borderId="5" xfId="0" applyFont="1" applyBorder="1" applyAlignment="1">
      <alignment horizontal="justify" vertical="top" wrapText="1"/>
    </xf>
    <xf numFmtId="0" fontId="14" fillId="0" borderId="6" xfId="0" applyFont="1" applyBorder="1" applyAlignment="1">
      <alignment horizontal="justify" vertical="top" wrapText="1"/>
    </xf>
    <xf numFmtId="0" fontId="16" fillId="0" borderId="7" xfId="0" applyFont="1" applyBorder="1"/>
    <xf numFmtId="0" fontId="16" fillId="0" borderId="0" xfId="0" applyFont="1"/>
    <xf numFmtId="0" fontId="14" fillId="0" borderId="8" xfId="0" applyFont="1" applyBorder="1" applyAlignment="1">
      <alignment horizontal="justify" vertical="top" wrapText="1"/>
    </xf>
    <xf numFmtId="0" fontId="14" fillId="0" borderId="0" xfId="0" applyFont="1" applyBorder="1" applyAlignment="1">
      <alignment horizontal="justify" vertical="top" wrapText="1"/>
    </xf>
    <xf numFmtId="0" fontId="15" fillId="0" borderId="8" xfId="0" applyFont="1" applyBorder="1" applyAlignment="1">
      <alignment horizontal="justify" vertical="top" wrapText="1"/>
    </xf>
    <xf numFmtId="0" fontId="15" fillId="0" borderId="7" xfId="0" applyFont="1" applyBorder="1" applyAlignment="1">
      <alignment horizontal="justify" vertical="top" wrapText="1"/>
    </xf>
    <xf numFmtId="0" fontId="15" fillId="0" borderId="10" xfId="0" applyFont="1" applyBorder="1" applyAlignment="1">
      <alignment horizontal="justify" vertical="top" wrapText="1"/>
    </xf>
    <xf numFmtId="0" fontId="16" fillId="0" borderId="10" xfId="0" applyFont="1" applyBorder="1"/>
    <xf numFmtId="0" fontId="16" fillId="0" borderId="0" xfId="0" applyFont="1" applyBorder="1" applyAlignment="1">
      <alignment horizontal="center" vertical="top" wrapText="1"/>
    </xf>
    <xf numFmtId="0" fontId="14" fillId="0" borderId="9" xfId="0" applyFont="1" applyBorder="1" applyAlignment="1">
      <alignment horizontal="justify" vertical="top" wrapText="1"/>
    </xf>
    <xf numFmtId="0" fontId="14" fillId="0" borderId="11" xfId="0" applyFont="1" applyBorder="1" applyAlignment="1">
      <alignment horizontal="justify" vertical="top" wrapText="1"/>
    </xf>
    <xf numFmtId="0" fontId="16" fillId="0" borderId="0" xfId="0" applyFont="1" applyBorder="1" applyAlignment="1">
      <alignment horizontal="left" vertical="top" wrapText="1"/>
    </xf>
    <xf numFmtId="0" fontId="14" fillId="0" borderId="7" xfId="0" applyFont="1" applyBorder="1" applyAlignment="1">
      <alignment horizontal="justify" vertical="top" wrapText="1"/>
    </xf>
    <xf numFmtId="0" fontId="14" fillId="0" borderId="9" xfId="0" applyFont="1" applyBorder="1" applyAlignment="1">
      <alignment horizontal="justify" wrapText="1"/>
    </xf>
    <xf numFmtId="0" fontId="14" fillId="0" borderId="10" xfId="0" applyFont="1" applyBorder="1" applyAlignment="1">
      <alignment horizontal="justify" wrapText="1"/>
    </xf>
    <xf numFmtId="0" fontId="14" fillId="0" borderId="10" xfId="0" applyFont="1" applyBorder="1" applyAlignment="1">
      <alignment horizontal="justify" vertical="top" wrapText="1"/>
    </xf>
    <xf numFmtId="0" fontId="19" fillId="0" borderId="0" xfId="0" applyFont="1" applyAlignment="1">
      <alignment horizontal="center" wrapText="1"/>
    </xf>
    <xf numFmtId="0" fontId="8" fillId="0" borderId="0" xfId="0" applyFont="1" applyFill="1" applyBorder="1" applyAlignment="1">
      <alignment vertical="top" wrapText="1"/>
    </xf>
    <xf numFmtId="0" fontId="1" fillId="0" borderId="0" xfId="0" applyFont="1" applyAlignment="1">
      <alignment vertical="top" wrapText="1"/>
    </xf>
    <xf numFmtId="0" fontId="20" fillId="0" borderId="11" xfId="0" applyFont="1" applyFill="1" applyBorder="1" applyAlignment="1">
      <alignment vertical="top" wrapText="1"/>
    </xf>
    <xf numFmtId="0" fontId="0" fillId="0" borderId="11" xfId="0" applyBorder="1" applyAlignment="1">
      <alignment vertical="top" wrapText="1"/>
    </xf>
    <xf numFmtId="0" fontId="0" fillId="0" borderId="11" xfId="0" applyBorder="1"/>
    <xf numFmtId="0" fontId="1" fillId="0" borderId="2" xfId="0" applyFont="1" applyBorder="1"/>
    <xf numFmtId="0" fontId="1" fillId="0" borderId="4" xfId="0" applyFont="1" applyBorder="1"/>
    <xf numFmtId="0" fontId="1" fillId="0" borderId="10" xfId="0" applyFont="1" applyBorder="1"/>
    <xf numFmtId="0" fontId="15" fillId="0" borderId="2" xfId="0" applyFont="1" applyBorder="1" applyAlignment="1">
      <alignment horizontal="justify" vertical="top" wrapText="1"/>
    </xf>
    <xf numFmtId="0" fontId="15" fillId="0" borderId="4" xfId="0" applyFont="1" applyBorder="1" applyAlignment="1">
      <alignment horizontal="justify" vertical="top" wrapText="1"/>
    </xf>
    <xf numFmtId="0" fontId="5" fillId="0" borderId="0" xfId="0" applyFont="1" applyBorder="1" applyAlignment="1">
      <alignment horizontal="center" vertical="top" wrapText="1"/>
    </xf>
    <xf numFmtId="2" fontId="11" fillId="0" borderId="0" xfId="0" applyNumberFormat="1" applyFont="1" applyAlignment="1">
      <alignment horizontal="center" vertical="center" wrapText="1"/>
    </xf>
    <xf numFmtId="0" fontId="21" fillId="0" borderId="0" xfId="0" applyFont="1" applyAlignment="1">
      <alignment wrapText="1"/>
    </xf>
    <xf numFmtId="0" fontId="0" fillId="0" borderId="0" xfId="0"/>
    <xf numFmtId="0" fontId="5" fillId="0" borderId="0" xfId="0" applyFont="1" applyBorder="1" applyAlignment="1">
      <alignment horizontal="center" vertical="top"/>
    </xf>
    <xf numFmtId="0" fontId="5" fillId="0" borderId="0" xfId="0" applyFont="1" applyBorder="1" applyAlignment="1">
      <alignment vertical="top"/>
    </xf>
    <xf numFmtId="10" fontId="11" fillId="0" borderId="0" xfId="0" applyNumberFormat="1" applyFont="1" applyAlignment="1">
      <alignment horizontal="center" vertical="center"/>
    </xf>
    <xf numFmtId="0" fontId="4" fillId="0" borderId="0" xfId="0" applyFont="1" applyAlignment="1">
      <alignment horizontal="right"/>
    </xf>
    <xf numFmtId="10" fontId="0" fillId="0" borderId="0" xfId="0" applyNumberFormat="1"/>
    <xf numFmtId="0" fontId="3" fillId="0" borderId="1" xfId="0" applyFont="1" applyBorder="1" applyAlignment="1" applyProtection="1">
      <alignment wrapText="1"/>
      <protection locked="0"/>
    </xf>
    <xf numFmtId="0" fontId="11" fillId="0" borderId="1" xfId="0" applyFont="1" applyBorder="1" applyAlignment="1" applyProtection="1">
      <alignment horizontal="center" vertical="center" wrapText="1"/>
      <protection locked="0"/>
    </xf>
    <xf numFmtId="0" fontId="3" fillId="0" borderId="2" xfId="0" applyFont="1" applyBorder="1" applyAlignment="1" applyProtection="1">
      <alignment wrapText="1"/>
      <protection locked="0"/>
    </xf>
    <xf numFmtId="0" fontId="3" fillId="0" borderId="0" xfId="0" applyFont="1" applyAlignment="1">
      <alignment horizontal="justify" vertical="top" wrapText="1"/>
    </xf>
    <xf numFmtId="0" fontId="0" fillId="0" borderId="0" xfId="0"/>
    <xf numFmtId="164" fontId="11" fillId="0" borderId="0" xfId="0" applyNumberFormat="1" applyFont="1" applyAlignment="1">
      <alignment horizontal="center" vertical="center" wrapText="1"/>
    </xf>
    <xf numFmtId="0" fontId="3" fillId="0" borderId="1" xfId="0" applyFont="1" applyBorder="1" applyAlignment="1" applyProtection="1">
      <alignment horizontal="justify" vertical="top" wrapText="1"/>
      <protection locked="0"/>
    </xf>
    <xf numFmtId="0" fontId="0" fillId="0" borderId="1" xfId="0" applyBorder="1" applyAlignment="1" applyProtection="1">
      <protection locked="0"/>
    </xf>
    <xf numFmtId="0" fontId="3" fillId="0" borderId="0" xfId="0" applyFont="1" applyAlignment="1">
      <alignment horizontal="justify" vertical="top" wrapText="1"/>
    </xf>
    <xf numFmtId="0" fontId="24" fillId="0" borderId="0" xfId="0" applyFont="1" applyAlignment="1"/>
    <xf numFmtId="0" fontId="4" fillId="0" borderId="0" xfId="0" applyFont="1" applyAlignment="1">
      <alignment horizontal="left"/>
    </xf>
    <xf numFmtId="0" fontId="3" fillId="0" borderId="0" xfId="0" applyFont="1" applyBorder="1"/>
    <xf numFmtId="0" fontId="25" fillId="2" borderId="12" xfId="0" applyFont="1" applyFill="1" applyBorder="1" applyAlignment="1">
      <alignment horizontal="center" vertical="top" wrapText="1"/>
    </xf>
    <xf numFmtId="0" fontId="0" fillId="0" borderId="0" xfId="0" applyAlignment="1">
      <alignment horizontal="center"/>
    </xf>
    <xf numFmtId="0" fontId="3" fillId="0" borderId="1" xfId="0" applyFont="1" applyBorder="1" applyAlignment="1" applyProtection="1">
      <alignment wrapText="1"/>
    </xf>
    <xf numFmtId="0" fontId="3" fillId="0" borderId="0" xfId="0" applyFont="1" applyAlignment="1">
      <alignment horizontal="justify" vertical="top" wrapText="1"/>
    </xf>
    <xf numFmtId="0" fontId="13" fillId="0" borderId="0" xfId="0" applyFont="1" applyAlignment="1">
      <alignment horizontal="center"/>
    </xf>
    <xf numFmtId="0" fontId="15" fillId="0" borderId="8" xfId="0" applyFont="1" applyBorder="1" applyAlignment="1">
      <alignment horizontal="justify" vertical="top" wrapText="1"/>
    </xf>
    <xf numFmtId="0" fontId="15" fillId="0" borderId="9" xfId="0" applyFont="1" applyBorder="1" applyAlignment="1">
      <alignment horizontal="justify" vertical="top" wrapText="1"/>
    </xf>
  </cellXfs>
  <cellStyles count="1">
    <cellStyle name="Normal"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89"/>
  <sheetViews>
    <sheetView showGridLines="0" showRowColHeaders="0" tabSelected="1" zoomScale="85" zoomScaleNormal="85" workbookViewId="0">
      <selection activeCell="C5" sqref="C5"/>
    </sheetView>
  </sheetViews>
  <sheetFormatPr defaultRowHeight="15.75" x14ac:dyDescent="0.25"/>
  <cols>
    <col min="1" max="1" width="45.42578125" style="1" customWidth="1"/>
    <col min="2" max="2" width="3.7109375" customWidth="1"/>
    <col min="3" max="3" width="54.28515625" style="15" customWidth="1"/>
    <col min="4" max="4" width="28.42578125" customWidth="1"/>
    <col min="6" max="6" width="47" customWidth="1"/>
    <col min="7" max="7" width="26.7109375" customWidth="1"/>
  </cols>
  <sheetData>
    <row r="1" spans="1:4" ht="23.25" x14ac:dyDescent="0.35">
      <c r="A1" s="25" t="s">
        <v>94</v>
      </c>
      <c r="B1" s="10"/>
      <c r="C1" s="5"/>
      <c r="D1" s="10"/>
    </row>
    <row r="2" spans="1:4" ht="15.75" customHeight="1" x14ac:dyDescent="0.35">
      <c r="A2" s="9"/>
      <c r="B2" s="10"/>
      <c r="C2" s="2"/>
      <c r="D2" s="3"/>
    </row>
    <row r="3" spans="1:4" ht="93.75" customHeight="1" x14ac:dyDescent="0.25">
      <c r="A3" s="97" t="s">
        <v>26</v>
      </c>
      <c r="B3" s="97"/>
      <c r="C3" s="97"/>
      <c r="D3" s="97"/>
    </row>
    <row r="4" spans="1:4" s="86" customFormat="1" ht="21.75" customHeight="1" thickBot="1" x14ac:dyDescent="0.3">
      <c r="A4" s="85"/>
      <c r="B4" s="85"/>
      <c r="C4" s="85"/>
      <c r="D4" s="85"/>
    </row>
    <row r="5" spans="1:4" s="86" customFormat="1" ht="21.75" customHeight="1" thickBot="1" x14ac:dyDescent="0.3">
      <c r="A5" s="15" t="s">
        <v>152</v>
      </c>
      <c r="B5" s="90"/>
      <c r="C5" s="88" t="s">
        <v>100</v>
      </c>
      <c r="D5" s="90"/>
    </row>
    <row r="6" spans="1:4" s="86" customFormat="1" ht="21.75" customHeight="1" thickBot="1" x14ac:dyDescent="0.3">
      <c r="A6" s="90"/>
      <c r="B6" s="90"/>
      <c r="C6" s="90"/>
      <c r="D6" s="90"/>
    </row>
    <row r="7" spans="1:4" s="86" customFormat="1" ht="19.5" customHeight="1" thickBot="1" x14ac:dyDescent="0.3">
      <c r="A7" s="15" t="s">
        <v>31</v>
      </c>
      <c r="B7" s="85"/>
      <c r="C7" s="88"/>
      <c r="D7" s="85"/>
    </row>
    <row r="8" spans="1:4" ht="20.25" customHeight="1" thickBot="1" x14ac:dyDescent="0.4">
      <c r="A8" s="91"/>
      <c r="B8" s="10"/>
      <c r="C8" s="5"/>
      <c r="D8" s="10"/>
    </row>
    <row r="9" spans="1:4" ht="19.5" customHeight="1" thickBot="1" x14ac:dyDescent="0.35">
      <c r="A9" s="15" t="s">
        <v>27</v>
      </c>
      <c r="B9" s="7"/>
      <c r="C9" s="89"/>
      <c r="D9" s="37"/>
    </row>
    <row r="10" spans="1:4" ht="20.25" customHeight="1" thickBot="1" x14ac:dyDescent="0.35">
      <c r="A10" s="92"/>
      <c r="B10" s="28"/>
      <c r="C10" s="28"/>
      <c r="D10" s="86"/>
    </row>
    <row r="11" spans="1:4" ht="19.5" customHeight="1" thickBot="1" x14ac:dyDescent="0.35">
      <c r="A11" s="15" t="s">
        <v>85</v>
      </c>
      <c r="C11" s="96" t="str">
        <f>IF(C5="DxS : Evaluation of Designer by SPA","SPA","Contractor")</f>
        <v>Contractor</v>
      </c>
      <c r="D11" s="26"/>
    </row>
    <row r="12" spans="1:4" ht="20.25" customHeight="1" thickBot="1" x14ac:dyDescent="0.3">
      <c r="A12" s="93"/>
      <c r="C12" s="16"/>
    </row>
    <row r="13" spans="1:4" ht="19.5" customHeight="1" thickBot="1" x14ac:dyDescent="0.3">
      <c r="A13" s="8" t="s">
        <v>86</v>
      </c>
      <c r="B13" s="29"/>
      <c r="C13" s="82"/>
    </row>
    <row r="14" spans="1:4" ht="20.25" customHeight="1" thickBot="1" x14ac:dyDescent="0.3">
      <c r="A14" s="75"/>
      <c r="B14" s="30"/>
      <c r="C14" s="14"/>
      <c r="D14" s="18"/>
    </row>
    <row r="15" spans="1:4" ht="19.5" customHeight="1" thickBot="1" x14ac:dyDescent="0.3">
      <c r="A15" s="8" t="s">
        <v>28</v>
      </c>
      <c r="B15" s="30"/>
      <c r="C15" s="82"/>
      <c r="D15" s="18"/>
    </row>
    <row r="16" spans="1:4" ht="20.25" customHeight="1" thickBot="1" x14ac:dyDescent="0.3">
      <c r="A16" s="8"/>
      <c r="B16" s="30"/>
      <c r="C16" s="14"/>
      <c r="D16" s="18"/>
    </row>
    <row r="17" spans="1:6" ht="19.5" customHeight="1" thickBot="1" x14ac:dyDescent="0.3">
      <c r="A17" s="8" t="s">
        <v>29</v>
      </c>
      <c r="B17" s="30"/>
      <c r="C17" s="82" t="s">
        <v>153</v>
      </c>
      <c r="D17" s="18"/>
    </row>
    <row r="18" spans="1:6" ht="20.25" customHeight="1" thickBot="1" x14ac:dyDescent="0.3">
      <c r="A18" s="8"/>
      <c r="B18" s="30"/>
      <c r="C18" s="14"/>
      <c r="D18" s="18"/>
    </row>
    <row r="19" spans="1:6" ht="19.5" customHeight="1" thickBot="1" x14ac:dyDescent="0.3">
      <c r="A19" s="8" t="s">
        <v>30</v>
      </c>
      <c r="B19" s="30"/>
      <c r="C19" s="82"/>
      <c r="D19" s="18"/>
    </row>
    <row r="20" spans="1:6" s="76" customFormat="1" ht="21" x14ac:dyDescent="0.3">
      <c r="A20" s="24"/>
      <c r="B20" s="30"/>
      <c r="C20" s="14"/>
      <c r="D20" s="18"/>
    </row>
    <row r="21" spans="1:6" ht="23.25" customHeight="1" x14ac:dyDescent="0.25">
      <c r="A21" s="77" t="s">
        <v>93</v>
      </c>
      <c r="C21" s="77" t="s">
        <v>0</v>
      </c>
      <c r="D21" s="73" t="s">
        <v>89</v>
      </c>
    </row>
    <row r="22" spans="1:6" ht="19.5" customHeight="1" x14ac:dyDescent="0.25">
      <c r="A22" s="78"/>
      <c r="C22" s="78"/>
      <c r="D22" s="73" t="s">
        <v>87</v>
      </c>
    </row>
    <row r="23" spans="1:6" s="39" customFormat="1" ht="18.75" customHeight="1" x14ac:dyDescent="0.25">
      <c r="A23" s="78"/>
      <c r="C23" s="78"/>
      <c r="D23" s="73" t="s">
        <v>88</v>
      </c>
    </row>
    <row r="24" spans="1:6" ht="18.75" x14ac:dyDescent="0.3">
      <c r="A24" s="24" t="s">
        <v>96</v>
      </c>
      <c r="B24" s="6"/>
    </row>
    <row r="25" spans="1:6" ht="16.5" thickBot="1" x14ac:dyDescent="0.3"/>
    <row r="26" spans="1:6" ht="30.75" thickBot="1" x14ac:dyDescent="0.3">
      <c r="A26" s="34" t="s">
        <v>3</v>
      </c>
      <c r="B26" s="4"/>
      <c r="C26" s="82"/>
      <c r="D26" s="83"/>
      <c r="F26" s="86"/>
    </row>
    <row r="27" spans="1:6" ht="15.75" customHeight="1" thickBot="1" x14ac:dyDescent="0.3">
      <c r="A27" s="34"/>
      <c r="B27" s="4"/>
      <c r="C27" s="8"/>
    </row>
    <row r="28" spans="1:6" ht="45.75" thickBot="1" x14ac:dyDescent="0.3">
      <c r="A28" s="33" t="s">
        <v>4</v>
      </c>
      <c r="B28" s="1"/>
      <c r="C28" s="82"/>
      <c r="D28" s="83"/>
    </row>
    <row r="29" spans="1:6" ht="13.5" customHeight="1" thickBot="1" x14ac:dyDescent="0.3">
      <c r="A29" s="33"/>
      <c r="B29" s="1"/>
      <c r="C29" s="16"/>
      <c r="D29" s="17"/>
    </row>
    <row r="30" spans="1:6" ht="45.75" thickBot="1" x14ac:dyDescent="0.3">
      <c r="A30" s="33" t="s">
        <v>5</v>
      </c>
      <c r="B30" s="1"/>
      <c r="C30" s="82"/>
      <c r="D30" s="83"/>
    </row>
    <row r="31" spans="1:6" ht="21.75" thickBot="1" x14ac:dyDescent="0.3">
      <c r="A31" s="33"/>
      <c r="B31" s="1"/>
      <c r="C31" s="16"/>
      <c r="D31" s="17"/>
    </row>
    <row r="32" spans="1:6" ht="45.75" thickBot="1" x14ac:dyDescent="0.3">
      <c r="A32" s="33" t="s">
        <v>6</v>
      </c>
      <c r="B32" s="1"/>
      <c r="C32" s="82"/>
      <c r="D32" s="83"/>
    </row>
    <row r="33" spans="1:4" ht="21.75" thickBot="1" x14ac:dyDescent="0.3">
      <c r="A33" s="33"/>
      <c r="B33" s="1"/>
      <c r="C33" s="14"/>
      <c r="D33" s="18"/>
    </row>
    <row r="34" spans="1:4" ht="30.75" thickBot="1" x14ac:dyDescent="0.3">
      <c r="A34" s="35" t="s">
        <v>19</v>
      </c>
      <c r="B34" s="1"/>
      <c r="C34" s="82"/>
      <c r="D34" s="83"/>
    </row>
    <row r="35" spans="1:4" ht="21" x14ac:dyDescent="0.25">
      <c r="A35" s="36"/>
      <c r="B35" s="1"/>
      <c r="C35" s="14"/>
      <c r="D35" s="18"/>
    </row>
    <row r="36" spans="1:4" ht="21" x14ac:dyDescent="0.25">
      <c r="B36" s="1"/>
      <c r="C36" s="19" t="s">
        <v>7</v>
      </c>
      <c r="D36" s="18">
        <f>SUM(D26,D28,D30,D32,D34)</f>
        <v>0</v>
      </c>
    </row>
    <row r="37" spans="1:4" ht="21" x14ac:dyDescent="0.25">
      <c r="B37" s="1"/>
      <c r="C37" s="19" t="s">
        <v>8</v>
      </c>
      <c r="D37" s="23" t="e">
        <f>AVERAGE(D26,D28,D30,D32,D34)</f>
        <v>#DIV/0!</v>
      </c>
    </row>
    <row r="38" spans="1:4" ht="21" x14ac:dyDescent="0.25">
      <c r="B38" s="1"/>
      <c r="C38" s="19" t="s">
        <v>10</v>
      </c>
      <c r="D38" s="23" t="e">
        <f>D37*1.3</f>
        <v>#DIV/0!</v>
      </c>
    </row>
    <row r="39" spans="1:4" ht="37.5" customHeight="1" x14ac:dyDescent="0.3">
      <c r="A39" s="11" t="s">
        <v>20</v>
      </c>
      <c r="B39" s="5"/>
      <c r="C39" s="14"/>
      <c r="D39" s="18"/>
    </row>
    <row r="40" spans="1:4" ht="13.5" customHeight="1" thickBot="1" x14ac:dyDescent="0.3">
      <c r="C40" s="14"/>
      <c r="D40" s="18"/>
    </row>
    <row r="41" spans="1:4" ht="45.75" thickBot="1" x14ac:dyDescent="0.3">
      <c r="A41" s="33" t="s">
        <v>2</v>
      </c>
      <c r="B41" s="1"/>
      <c r="C41" s="82"/>
      <c r="D41" s="83"/>
    </row>
    <row r="42" spans="1:4" ht="21.75" thickBot="1" x14ac:dyDescent="0.3">
      <c r="A42" s="33"/>
      <c r="B42" s="1"/>
      <c r="C42" s="14"/>
      <c r="D42" s="18"/>
    </row>
    <row r="43" spans="1:4" ht="30.75" thickBot="1" x14ac:dyDescent="0.3">
      <c r="A43" s="33" t="s">
        <v>1</v>
      </c>
      <c r="B43" s="1"/>
      <c r="C43" s="84"/>
      <c r="D43" s="83"/>
    </row>
    <row r="44" spans="1:4" ht="21.75" thickBot="1" x14ac:dyDescent="0.3">
      <c r="A44" s="33"/>
      <c r="B44" s="1"/>
      <c r="C44" s="14"/>
      <c r="D44" s="18"/>
    </row>
    <row r="45" spans="1:4" ht="45.75" thickBot="1" x14ac:dyDescent="0.3">
      <c r="A45" s="33" t="s">
        <v>18</v>
      </c>
      <c r="B45" s="1"/>
      <c r="C45" s="82"/>
      <c r="D45" s="83"/>
    </row>
    <row r="46" spans="1:4" ht="21" x14ac:dyDescent="0.25">
      <c r="B46" s="1"/>
      <c r="C46" s="14"/>
      <c r="D46" s="18"/>
    </row>
    <row r="47" spans="1:4" ht="21" x14ac:dyDescent="0.25">
      <c r="C47" s="19" t="s">
        <v>7</v>
      </c>
      <c r="D47" s="18">
        <f>SUM(D41,D43,D45)</f>
        <v>0</v>
      </c>
    </row>
    <row r="48" spans="1:4" ht="21" x14ac:dyDescent="0.25">
      <c r="C48" s="19" t="s">
        <v>8</v>
      </c>
      <c r="D48" s="23" t="e">
        <f>AVERAGE(D41,D43,D45)</f>
        <v>#DIV/0!</v>
      </c>
    </row>
    <row r="49" spans="1:4" ht="21" x14ac:dyDescent="0.25">
      <c r="C49" s="19" t="s">
        <v>11</v>
      </c>
      <c r="D49" s="23" t="e">
        <f>D48*1.1</f>
        <v>#DIV/0!</v>
      </c>
    </row>
    <row r="50" spans="1:4" ht="18.75" x14ac:dyDescent="0.3">
      <c r="A50" s="11" t="s">
        <v>21</v>
      </c>
      <c r="B50" s="7"/>
    </row>
    <row r="51" spans="1:4" ht="21.75" thickBot="1" x14ac:dyDescent="0.3">
      <c r="C51" s="19"/>
      <c r="D51" s="18"/>
    </row>
    <row r="52" spans="1:4" ht="32.25" thickBot="1" x14ac:dyDescent="0.3">
      <c r="A52" s="32" t="s">
        <v>12</v>
      </c>
      <c r="B52" s="1"/>
      <c r="C52" s="82"/>
      <c r="D52" s="83"/>
    </row>
    <row r="53" spans="1:4" ht="21.75" thickBot="1" x14ac:dyDescent="0.3">
      <c r="A53" s="33"/>
      <c r="B53" s="1"/>
      <c r="D53" s="20"/>
    </row>
    <row r="54" spans="1:4" ht="32.25" thickBot="1" x14ac:dyDescent="0.3">
      <c r="A54" s="32" t="s">
        <v>13</v>
      </c>
      <c r="B54" s="1"/>
      <c r="C54" s="82"/>
      <c r="D54" s="83"/>
    </row>
    <row r="55" spans="1:4" ht="15.75" customHeight="1" x14ac:dyDescent="0.25">
      <c r="B55" s="1"/>
      <c r="C55" s="8"/>
      <c r="D55" s="21"/>
    </row>
    <row r="56" spans="1:4" ht="15.75" customHeight="1" x14ac:dyDescent="0.25">
      <c r="B56" s="1"/>
      <c r="C56" s="19" t="s">
        <v>7</v>
      </c>
      <c r="D56" s="18">
        <f>SUM(D52,D54)</f>
        <v>0</v>
      </c>
    </row>
    <row r="57" spans="1:4" ht="21" x14ac:dyDescent="0.25">
      <c r="C57" s="19" t="s">
        <v>8</v>
      </c>
      <c r="D57" s="23" t="e">
        <f>AVERAGE(D52,D54)</f>
        <v>#DIV/0!</v>
      </c>
    </row>
    <row r="58" spans="1:4" ht="21" x14ac:dyDescent="0.25">
      <c r="C58" s="19" t="s">
        <v>11</v>
      </c>
      <c r="D58" s="23" t="e">
        <f>D57*1.1</f>
        <v>#DIV/0!</v>
      </c>
    </row>
    <row r="59" spans="1:4" ht="21" x14ac:dyDescent="0.3">
      <c r="A59" s="11" t="s">
        <v>95</v>
      </c>
      <c r="B59" s="7"/>
      <c r="C59" s="8"/>
      <c r="D59" s="21"/>
    </row>
    <row r="60" spans="1:4" ht="16.5" thickBot="1" x14ac:dyDescent="0.3"/>
    <row r="61" spans="1:4" ht="32.25" thickBot="1" x14ac:dyDescent="0.3">
      <c r="A61" s="32" t="s">
        <v>14</v>
      </c>
      <c r="B61" s="1"/>
      <c r="C61" s="82"/>
      <c r="D61" s="83"/>
    </row>
    <row r="62" spans="1:4" ht="16.5" thickBot="1" x14ac:dyDescent="0.3">
      <c r="A62" s="33"/>
      <c r="B62" s="1"/>
    </row>
    <row r="63" spans="1:4" ht="48" thickBot="1" x14ac:dyDescent="0.3">
      <c r="A63" s="32" t="s">
        <v>23</v>
      </c>
      <c r="B63" s="8"/>
      <c r="C63" s="82"/>
      <c r="D63" s="83"/>
    </row>
    <row r="64" spans="1:4" ht="21" x14ac:dyDescent="0.25">
      <c r="A64" s="8"/>
      <c r="B64" s="8"/>
      <c r="C64" s="14"/>
      <c r="D64" s="18"/>
    </row>
    <row r="65" spans="1:4" ht="21" x14ac:dyDescent="0.25">
      <c r="A65" s="8"/>
      <c r="B65" s="8"/>
      <c r="C65" s="19" t="s">
        <v>7</v>
      </c>
      <c r="D65" s="18">
        <f>SUM(D61,D63)</f>
        <v>0</v>
      </c>
    </row>
    <row r="66" spans="1:4" ht="21" x14ac:dyDescent="0.25">
      <c r="A66" s="12"/>
      <c r="C66" s="19" t="s">
        <v>8</v>
      </c>
      <c r="D66" s="23" t="e">
        <f>AVERAGE(D61,D63)</f>
        <v>#DIV/0!</v>
      </c>
    </row>
    <row r="67" spans="1:4" ht="21" x14ac:dyDescent="0.25">
      <c r="A67" s="12"/>
      <c r="C67" s="19" t="s">
        <v>10</v>
      </c>
      <c r="D67" s="23" t="e">
        <f>D66*1.3</f>
        <v>#DIV/0!</v>
      </c>
    </row>
    <row r="68" spans="1:4" ht="21" x14ac:dyDescent="0.3">
      <c r="A68" s="11" t="s">
        <v>24</v>
      </c>
      <c r="B68" s="7"/>
      <c r="C68" s="19"/>
      <c r="D68" s="18"/>
    </row>
    <row r="69" spans="1:4" ht="21.75" thickBot="1" x14ac:dyDescent="0.3">
      <c r="C69"/>
      <c r="D69" s="20"/>
    </row>
    <row r="70" spans="1:4" ht="32.25" thickBot="1" x14ac:dyDescent="0.3">
      <c r="A70" s="32" t="s">
        <v>15</v>
      </c>
      <c r="B70" s="1"/>
      <c r="C70" s="82"/>
      <c r="D70" s="83"/>
    </row>
    <row r="71" spans="1:4" ht="16.5" thickBot="1" x14ac:dyDescent="0.3">
      <c r="A71" s="33"/>
      <c r="B71" s="1"/>
    </row>
    <row r="72" spans="1:4" ht="48" thickBot="1" x14ac:dyDescent="0.3">
      <c r="A72" s="32" t="s">
        <v>16</v>
      </c>
      <c r="B72" s="8"/>
      <c r="C72" s="82"/>
      <c r="D72" s="83"/>
    </row>
    <row r="73" spans="1:4" ht="21" x14ac:dyDescent="0.25">
      <c r="A73" s="8"/>
      <c r="B73" s="8"/>
      <c r="C73" s="14"/>
      <c r="D73" s="18"/>
    </row>
    <row r="74" spans="1:4" ht="21" x14ac:dyDescent="0.25">
      <c r="A74" s="8"/>
      <c r="B74" s="8"/>
      <c r="C74" s="19" t="s">
        <v>7</v>
      </c>
      <c r="D74" s="18">
        <f>SUM(D70,D72)</f>
        <v>0</v>
      </c>
    </row>
    <row r="75" spans="1:4" ht="21" x14ac:dyDescent="0.25">
      <c r="C75" s="19" t="s">
        <v>8</v>
      </c>
      <c r="D75" s="23" t="e">
        <f>AVERAGE(D70,D72)</f>
        <v>#DIV/0!</v>
      </c>
    </row>
    <row r="76" spans="1:4" ht="21" x14ac:dyDescent="0.25">
      <c r="C76" s="19" t="s">
        <v>11</v>
      </c>
      <c r="D76" s="23" t="e">
        <f>D75*1.1</f>
        <v>#DIV/0!</v>
      </c>
    </row>
    <row r="77" spans="1:4" ht="21" x14ac:dyDescent="0.3">
      <c r="A77" s="13" t="s">
        <v>25</v>
      </c>
      <c r="C77"/>
      <c r="D77" s="20"/>
    </row>
    <row r="78" spans="1:4" ht="21.75" thickBot="1" x14ac:dyDescent="0.3">
      <c r="D78" s="20"/>
    </row>
    <row r="79" spans="1:4" ht="60.75" thickBot="1" x14ac:dyDescent="0.3">
      <c r="A79" s="31" t="s">
        <v>17</v>
      </c>
      <c r="B79" s="1"/>
      <c r="C79" s="82"/>
      <c r="D79" s="83"/>
    </row>
    <row r="80" spans="1:4" x14ac:dyDescent="0.25">
      <c r="B80" s="1"/>
    </row>
    <row r="81" spans="1:7" ht="17.25" customHeight="1" x14ac:dyDescent="0.25">
      <c r="B81" s="1"/>
      <c r="C81" s="19" t="s">
        <v>7</v>
      </c>
      <c r="D81" s="18">
        <f>SUM(D79)</f>
        <v>0</v>
      </c>
    </row>
    <row r="82" spans="1:7" ht="21" x14ac:dyDescent="0.25">
      <c r="C82" s="19" t="s">
        <v>8</v>
      </c>
      <c r="D82" s="23" t="e">
        <f>AVERAGE(D79)</f>
        <v>#DIV/0!</v>
      </c>
    </row>
    <row r="83" spans="1:7" ht="21" x14ac:dyDescent="0.25">
      <c r="C83" s="19" t="s">
        <v>11</v>
      </c>
      <c r="D83" s="23" t="e">
        <f>D82*1.1</f>
        <v>#DIV/0!</v>
      </c>
    </row>
    <row r="84" spans="1:7" ht="21" x14ac:dyDescent="0.25">
      <c r="C84" s="8"/>
      <c r="D84" s="21"/>
    </row>
    <row r="85" spans="1:7" ht="21" x14ac:dyDescent="0.25">
      <c r="C85" s="22" t="s">
        <v>9</v>
      </c>
      <c r="D85" s="74">
        <f>IF(C11="Contractor",SUM(D47,D56,D74,D81),(SUM(D36,D47,D56,D65,D74,D81)))</f>
        <v>0</v>
      </c>
      <c r="F85" s="80"/>
      <c r="G85" s="74"/>
    </row>
    <row r="86" spans="1:7" s="39" customFormat="1" ht="32.25" customHeight="1" x14ac:dyDescent="0.25">
      <c r="A86" s="1"/>
      <c r="C86" s="22" t="s">
        <v>90</v>
      </c>
      <c r="D86" s="74" t="e">
        <f>IF(C11="Contractor",AVERAGE(D49,D58,D76,D83),(AVERAGE(D38,D49,D58,D67,D76,D83)))</f>
        <v>#DIV/0!</v>
      </c>
      <c r="F86" s="19"/>
      <c r="G86" s="74"/>
    </row>
    <row r="87" spans="1:7" s="39" customFormat="1" ht="36" customHeight="1" x14ac:dyDescent="0.25">
      <c r="A87" s="1"/>
      <c r="C87" s="22" t="s">
        <v>91</v>
      </c>
      <c r="D87" s="87" t="str">
        <f>IF(C11="Contractor","11.00","11.67")</f>
        <v>11.00</v>
      </c>
      <c r="F87" s="19"/>
      <c r="G87" s="74"/>
    </row>
    <row r="88" spans="1:7" ht="21" x14ac:dyDescent="0.25">
      <c r="C88" s="22" t="s">
        <v>92</v>
      </c>
      <c r="D88" s="79" t="e">
        <f>ROUND(ABS(D86/D87),2)</f>
        <v>#DIV/0!</v>
      </c>
      <c r="F88" s="80"/>
      <c r="G88" s="79"/>
    </row>
    <row r="89" spans="1:7" x14ac:dyDescent="0.25">
      <c r="D89" s="81"/>
    </row>
  </sheetData>
  <sheetProtection algorithmName="SHA-512" hashValue="d1UaUjQxkCZAGlcq+Qz8nW7ff9MYob0FMqn0MDNv4rn7WkzfPuqL+99jnJIUH6kHaN3cHe1FqOz27H2JW2loPg==" saltValue="KcLKCgd3lZ5/sLEVnOF9qg==" spinCount="100000" sheet="1" selectLockedCells="1"/>
  <mergeCells count="1">
    <mergeCell ref="A3:D3"/>
  </mergeCells>
  <conditionalFormatting sqref="F89">
    <cfRule type="expression" priority="12">
      <formula>IF(+$C$11 = "Contractor",$F$89 = "7.33")</formula>
    </cfRule>
  </conditionalFormatting>
  <conditionalFormatting sqref="I17">
    <cfRule type="expression" dxfId="0" priority="7">
      <formula>IF(C11="Contractor","")</formula>
    </cfRule>
  </conditionalFormatting>
  <dataValidations count="3">
    <dataValidation type="custom" showInputMessage="1" showErrorMessage="1" promptTitle="Enter Comment" prompt="A comment must be entered before you can assign a value." sqref="D26 D28 D30 D32 D34 D41 D43 D45 D52 D54 D61 D63 D70 D72 D79" xr:uid="{00000000-0002-0000-0000-000000000000}">
      <formula1>IF(C26="",FALSE,IF(D26="",FALSE,TRUE))</formula1>
    </dataValidation>
    <dataValidation type="list" allowBlank="1" showInputMessage="1" showErrorMessage="1" sqref="C7" xr:uid="{00000000-0002-0000-0000-000001000000}">
      <formula1>"Interim Evaluation, Final Evaluation"</formula1>
    </dataValidation>
    <dataValidation type="list" errorStyle="warning" allowBlank="1" showInputMessage="1" showErrorMessage="1" errorTitle="Evaluator Institution" error="You have entered an Evaluator Institution name that is not in the dropdown list." sqref="C13" xr:uid="{AA31F060-E5EB-4395-8A3D-58C24CADFB2D}">
      <formula1>INDIRECT(C11)</formula1>
    </dataValidation>
  </dataValidations>
  <pageMargins left="0.25" right="0.25" top="0.75" bottom="0.5" header="0.3" footer="0.3"/>
  <pageSetup scale="77" fitToHeight="17" orientation="portrait" r:id="rId1"/>
  <rowBreaks count="1" manualBreakCount="1">
    <brk id="38" max="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9EE82C50-FEF3-4B03-ACA6-393C4FA2B812}">
          <x14:formula1>
            <xm:f>Lists!$A$2:$A$3</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7"/>
  <sheetViews>
    <sheetView zoomScaleNormal="100" workbookViewId="0">
      <selection activeCell="A2" sqref="A2"/>
    </sheetView>
  </sheetViews>
  <sheetFormatPr defaultRowHeight="15" x14ac:dyDescent="0.25"/>
  <cols>
    <col min="1" max="1" width="38.7109375" style="38" customWidth="1"/>
    <col min="2" max="2" width="1.7109375" style="38" customWidth="1"/>
    <col min="3" max="3" width="38.5703125" style="38" customWidth="1"/>
    <col min="4" max="4" width="1.7109375" style="38" customWidth="1"/>
    <col min="5" max="5" width="38.5703125" style="38" customWidth="1"/>
    <col min="6" max="6" width="1.7109375" style="38" customWidth="1"/>
    <col min="7" max="16384" width="9.140625" style="38"/>
  </cols>
  <sheetData>
    <row r="1" spans="1:6" ht="21" x14ac:dyDescent="0.35">
      <c r="A1" s="98" t="s">
        <v>84</v>
      </c>
      <c r="B1" s="98"/>
      <c r="C1" s="98"/>
      <c r="D1" s="98"/>
      <c r="E1" s="98"/>
      <c r="F1" s="98"/>
    </row>
    <row r="2" spans="1:6" ht="19.5" thickBot="1" x14ac:dyDescent="0.35">
      <c r="A2" s="40" t="s">
        <v>32</v>
      </c>
      <c r="B2" s="40"/>
    </row>
    <row r="3" spans="1:6" ht="19.5" thickBot="1" x14ac:dyDescent="0.35">
      <c r="A3" s="41" t="s">
        <v>33</v>
      </c>
      <c r="B3" s="42"/>
      <c r="C3" s="41" t="s">
        <v>34</v>
      </c>
      <c r="D3" s="42"/>
      <c r="E3" s="41" t="s">
        <v>35</v>
      </c>
      <c r="F3" s="43"/>
    </row>
    <row r="4" spans="1:6" s="47" customFormat="1" ht="140.25" x14ac:dyDescent="0.2">
      <c r="A4" s="44" t="s">
        <v>36</v>
      </c>
      <c r="B4" s="45"/>
      <c r="C4" s="44" t="s">
        <v>37</v>
      </c>
      <c r="D4" s="45"/>
      <c r="E4" s="44" t="s">
        <v>38</v>
      </c>
      <c r="F4" s="46"/>
    </row>
    <row r="5" spans="1:6" s="47" customFormat="1" ht="63.75" x14ac:dyDescent="0.2">
      <c r="A5" s="48" t="s">
        <v>39</v>
      </c>
      <c r="B5" s="49"/>
      <c r="C5" s="48" t="s">
        <v>40</v>
      </c>
      <c r="D5" s="49"/>
      <c r="E5" s="48" t="s">
        <v>41</v>
      </c>
      <c r="F5" s="46"/>
    </row>
    <row r="6" spans="1:6" s="47" customFormat="1" ht="102" x14ac:dyDescent="0.2">
      <c r="A6" s="48" t="s">
        <v>42</v>
      </c>
      <c r="B6" s="49"/>
      <c r="C6" s="48" t="s">
        <v>43</v>
      </c>
      <c r="D6" s="49"/>
      <c r="E6" s="48" t="s">
        <v>44</v>
      </c>
      <c r="F6" s="46"/>
    </row>
    <row r="7" spans="1:6" s="47" customFormat="1" ht="76.5" x14ac:dyDescent="0.2">
      <c r="A7" s="50" t="s">
        <v>45</v>
      </c>
      <c r="B7" s="51"/>
      <c r="C7" s="50" t="s">
        <v>46</v>
      </c>
      <c r="D7" s="51"/>
      <c r="E7" s="50" t="s">
        <v>47</v>
      </c>
      <c r="F7" s="46"/>
    </row>
    <row r="8" spans="1:6" s="47" customFormat="1" ht="12.75" x14ac:dyDescent="0.2">
      <c r="A8" s="99" t="s">
        <v>48</v>
      </c>
      <c r="B8" s="51"/>
      <c r="C8" s="99" t="s">
        <v>49</v>
      </c>
      <c r="D8" s="51"/>
      <c r="E8" s="99" t="s">
        <v>50</v>
      </c>
      <c r="F8" s="46"/>
    </row>
    <row r="9" spans="1:6" s="47" customFormat="1" ht="12.75" x14ac:dyDescent="0.2">
      <c r="A9" s="99"/>
      <c r="B9" s="51"/>
      <c r="C9" s="99"/>
      <c r="D9" s="51"/>
      <c r="E9" s="99"/>
      <c r="F9" s="46"/>
    </row>
    <row r="10" spans="1:6" s="47" customFormat="1" ht="12.75" x14ac:dyDescent="0.2">
      <c r="A10" s="99"/>
      <c r="B10" s="51"/>
      <c r="C10" s="99"/>
      <c r="D10" s="51"/>
      <c r="E10" s="99"/>
      <c r="F10" s="46"/>
    </row>
    <row r="11" spans="1:6" s="47" customFormat="1" ht="13.5" thickBot="1" x14ac:dyDescent="0.25">
      <c r="A11" s="100"/>
      <c r="B11" s="52"/>
      <c r="C11" s="100"/>
      <c r="D11" s="52"/>
      <c r="E11" s="100"/>
      <c r="F11" s="53"/>
    </row>
    <row r="12" spans="1:6" x14ac:dyDescent="0.25">
      <c r="A12" s="54"/>
      <c r="B12" s="54"/>
      <c r="C12" s="54"/>
      <c r="D12" s="54"/>
      <c r="E12" s="54"/>
    </row>
    <row r="13" spans="1:6" ht="19.5" thickBot="1" x14ac:dyDescent="0.35">
      <c r="A13" s="27" t="s">
        <v>51</v>
      </c>
      <c r="B13" s="27"/>
    </row>
    <row r="14" spans="1:6" ht="19.5" thickBot="1" x14ac:dyDescent="0.35">
      <c r="A14" s="41" t="s">
        <v>33</v>
      </c>
      <c r="B14" s="42"/>
      <c r="C14" s="41" t="s">
        <v>34</v>
      </c>
      <c r="D14" s="42"/>
      <c r="E14" s="41" t="s">
        <v>35</v>
      </c>
      <c r="F14" s="43"/>
    </row>
    <row r="15" spans="1:6" s="47" customFormat="1" ht="114.75" x14ac:dyDescent="0.2">
      <c r="A15" s="44" t="s">
        <v>52</v>
      </c>
      <c r="B15" s="45"/>
      <c r="C15" s="44" t="s">
        <v>53</v>
      </c>
      <c r="D15" s="45"/>
      <c r="E15" s="44" t="s">
        <v>54</v>
      </c>
      <c r="F15" s="46"/>
    </row>
    <row r="16" spans="1:6" s="47" customFormat="1" ht="114.75" x14ac:dyDescent="0.2">
      <c r="A16" s="48" t="s">
        <v>55</v>
      </c>
      <c r="B16" s="49"/>
      <c r="C16" s="48" t="s">
        <v>56</v>
      </c>
      <c r="D16" s="49"/>
      <c r="E16" s="48" t="s">
        <v>57</v>
      </c>
      <c r="F16" s="46"/>
    </row>
    <row r="17" spans="1:6" s="47" customFormat="1" ht="64.5" thickBot="1" x14ac:dyDescent="0.25">
      <c r="A17" s="55" t="s">
        <v>58</v>
      </c>
      <c r="B17" s="56"/>
      <c r="C17" s="55" t="s">
        <v>59</v>
      </c>
      <c r="D17" s="56"/>
      <c r="E17" s="55" t="s">
        <v>60</v>
      </c>
      <c r="F17" s="53"/>
    </row>
    <row r="18" spans="1:6" s="47" customFormat="1" ht="12" x14ac:dyDescent="0.2">
      <c r="A18" s="57"/>
      <c r="B18" s="57"/>
      <c r="C18" s="57"/>
      <c r="D18" s="57"/>
      <c r="E18" s="57"/>
    </row>
    <row r="19" spans="1:6" ht="19.5" thickBot="1" x14ac:dyDescent="0.35">
      <c r="A19" s="27" t="s">
        <v>61</v>
      </c>
      <c r="B19" s="27"/>
    </row>
    <row r="20" spans="1:6" ht="19.5" thickBot="1" x14ac:dyDescent="0.35">
      <c r="A20" s="41" t="s">
        <v>33</v>
      </c>
      <c r="B20" s="42"/>
      <c r="C20" s="41" t="s">
        <v>34</v>
      </c>
      <c r="D20" s="42"/>
      <c r="E20" s="41" t="s">
        <v>35</v>
      </c>
      <c r="F20" s="43"/>
    </row>
    <row r="21" spans="1:6" s="47" customFormat="1" ht="51" x14ac:dyDescent="0.2">
      <c r="A21" s="44" t="s">
        <v>62</v>
      </c>
      <c r="B21" s="45"/>
      <c r="C21" s="44" t="s">
        <v>63</v>
      </c>
      <c r="D21" s="45"/>
      <c r="E21" s="44" t="s">
        <v>64</v>
      </c>
      <c r="F21" s="46"/>
    </row>
    <row r="22" spans="1:6" s="47" customFormat="1" ht="64.5" thickBot="1" x14ac:dyDescent="0.25">
      <c r="A22" s="55" t="s">
        <v>65</v>
      </c>
      <c r="B22" s="56"/>
      <c r="C22" s="55" t="s">
        <v>66</v>
      </c>
      <c r="D22" s="56"/>
      <c r="E22" s="55" t="s">
        <v>67</v>
      </c>
      <c r="F22" s="53"/>
    </row>
    <row r="24" spans="1:6" ht="19.5" thickBot="1" x14ac:dyDescent="0.35">
      <c r="A24" s="27" t="s">
        <v>22</v>
      </c>
      <c r="B24" s="27"/>
    </row>
    <row r="25" spans="1:6" ht="19.5" thickBot="1" x14ac:dyDescent="0.35">
      <c r="A25" s="41" t="s">
        <v>33</v>
      </c>
      <c r="B25" s="42"/>
      <c r="C25" s="41" t="s">
        <v>34</v>
      </c>
      <c r="D25" s="42"/>
      <c r="E25" s="41" t="s">
        <v>35</v>
      </c>
      <c r="F25" s="43"/>
    </row>
    <row r="26" spans="1:6" s="47" customFormat="1" ht="127.5" x14ac:dyDescent="0.2">
      <c r="A26" s="48" t="s">
        <v>68</v>
      </c>
      <c r="B26" s="49"/>
      <c r="C26" s="48" t="s">
        <v>69</v>
      </c>
      <c r="D26" s="58"/>
      <c r="E26" s="48" t="s">
        <v>70</v>
      </c>
      <c r="F26" s="46"/>
    </row>
    <row r="27" spans="1:6" s="47" customFormat="1" ht="39" thickBot="1" x14ac:dyDescent="0.25">
      <c r="A27" s="59" t="s">
        <v>71</v>
      </c>
      <c r="B27" s="60"/>
      <c r="C27" s="55" t="s">
        <v>72</v>
      </c>
      <c r="D27" s="61"/>
      <c r="E27" s="55" t="s">
        <v>73</v>
      </c>
      <c r="F27" s="53"/>
    </row>
    <row r="28" spans="1:6" x14ac:dyDescent="0.25">
      <c r="A28" s="62"/>
      <c r="B28" s="62"/>
    </row>
    <row r="29" spans="1:6" ht="19.5" thickBot="1" x14ac:dyDescent="0.35">
      <c r="A29" s="27" t="s">
        <v>74</v>
      </c>
      <c r="B29" s="27"/>
    </row>
    <row r="30" spans="1:6" ht="19.5" thickBot="1" x14ac:dyDescent="0.35">
      <c r="A30" s="41" t="s">
        <v>33</v>
      </c>
      <c r="B30" s="42"/>
      <c r="C30" s="41" t="s">
        <v>34</v>
      </c>
      <c r="D30" s="42"/>
      <c r="E30" s="41" t="s">
        <v>35</v>
      </c>
      <c r="F30" s="43"/>
    </row>
    <row r="31" spans="1:6" s="47" customFormat="1" ht="38.25" x14ac:dyDescent="0.2">
      <c r="A31" s="44" t="s">
        <v>75</v>
      </c>
      <c r="B31" s="45"/>
      <c r="C31" s="44" t="s">
        <v>76</v>
      </c>
      <c r="D31" s="45"/>
      <c r="E31" s="44" t="s">
        <v>77</v>
      </c>
      <c r="F31" s="46"/>
    </row>
    <row r="32" spans="1:6" s="47" customFormat="1" ht="51.75" thickBot="1" x14ac:dyDescent="0.25">
      <c r="A32" s="55" t="s">
        <v>78</v>
      </c>
      <c r="B32" s="56"/>
      <c r="C32" s="55" t="s">
        <v>79</v>
      </c>
      <c r="D32" s="56"/>
      <c r="E32" s="55" t="s">
        <v>80</v>
      </c>
      <c r="F32" s="53"/>
    </row>
    <row r="34" spans="1:6" s="26" customFormat="1" ht="18.75" x14ac:dyDescent="0.3">
      <c r="A34" s="63" t="s">
        <v>25</v>
      </c>
      <c r="B34" s="63"/>
      <c r="C34" s="64"/>
      <c r="D34" s="64"/>
    </row>
    <row r="35" spans="1:6" ht="15.75" thickBot="1" x14ac:dyDescent="0.3">
      <c r="A35" s="65"/>
      <c r="B35" s="65"/>
      <c r="C35" s="66"/>
      <c r="D35" s="66"/>
      <c r="E35" s="67"/>
    </row>
    <row r="36" spans="1:6" s="26" customFormat="1" ht="19.5" thickBot="1" x14ac:dyDescent="0.35">
      <c r="A36" s="68" t="s">
        <v>33</v>
      </c>
      <c r="B36" s="69"/>
      <c r="C36" s="68" t="s">
        <v>34</v>
      </c>
      <c r="D36" s="70"/>
      <c r="E36" s="68" t="s">
        <v>35</v>
      </c>
      <c r="F36" s="69"/>
    </row>
    <row r="37" spans="1:6" s="47" customFormat="1" ht="90" thickBot="1" x14ac:dyDescent="0.25">
      <c r="A37" s="71" t="s">
        <v>81</v>
      </c>
      <c r="B37" s="72"/>
      <c r="C37" s="71" t="s">
        <v>82</v>
      </c>
      <c r="D37" s="72"/>
      <c r="E37" s="71" t="s">
        <v>83</v>
      </c>
      <c r="F37" s="53"/>
    </row>
  </sheetData>
  <sheetProtection algorithmName="SHA-512" hashValue="zqBS5TPPriqRwdyP4scG+BSrb+PLonVFovooPY6ugAV9zpswl6sMAjfnXCVdUu2+MXI2b7aRp8mDtlf0CkgHLA==" saltValue="l4RdTtqvPbYv4aekWZMAAw==" spinCount="100000" sheet="1" objects="1" scenarios="1" selectLockedCells="1" selectUnlockedCells="1"/>
  <mergeCells count="4">
    <mergeCell ref="A1:F1"/>
    <mergeCell ref="A8:A11"/>
    <mergeCell ref="C8:C11"/>
    <mergeCell ref="E8:E11"/>
  </mergeCells>
  <pageMargins left="0.7" right="0.7" top="0.75" bottom="0.75" header="0.3" footer="0.3"/>
  <pageSetup scale="75" fitToHeight="10" orientation="portrait" verticalDpi="0" r:id="rId1"/>
  <rowBreaks count="1" manualBreakCount="1">
    <brk id="1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4CEE6-D80B-405E-B7B7-390197354A8E}">
  <dimension ref="A1:C45"/>
  <sheetViews>
    <sheetView topLeftCell="B1" workbookViewId="0">
      <selection activeCell="C30" sqref="C30"/>
    </sheetView>
  </sheetViews>
  <sheetFormatPr defaultRowHeight="15" x14ac:dyDescent="0.25"/>
  <cols>
    <col min="1" max="2" width="41.5703125" style="86" customWidth="1"/>
    <col min="3" max="3" width="26.5703125" style="95" customWidth="1"/>
    <col min="4" max="16384" width="9.140625" style="86"/>
  </cols>
  <sheetData>
    <row r="1" spans="1:3" ht="30.75" customHeight="1" x14ac:dyDescent="0.25">
      <c r="A1" s="94" t="s">
        <v>97</v>
      </c>
      <c r="B1" s="94" t="s">
        <v>98</v>
      </c>
      <c r="C1" s="94" t="s">
        <v>99</v>
      </c>
    </row>
    <row r="2" spans="1:3" x14ac:dyDescent="0.25">
      <c r="A2" s="86" t="s">
        <v>100</v>
      </c>
      <c r="B2" s="95" t="s">
        <v>101</v>
      </c>
      <c r="C2" s="95" t="s">
        <v>102</v>
      </c>
    </row>
    <row r="3" spans="1:3" x14ac:dyDescent="0.25">
      <c r="A3" s="86" t="s">
        <v>103</v>
      </c>
      <c r="B3" s="95" t="s">
        <v>104</v>
      </c>
      <c r="C3" s="95" t="s">
        <v>105</v>
      </c>
    </row>
    <row r="4" spans="1:3" x14ac:dyDescent="0.25">
      <c r="B4" s="95" t="s">
        <v>106</v>
      </c>
      <c r="C4" s="95" t="s">
        <v>107</v>
      </c>
    </row>
    <row r="5" spans="1:3" x14ac:dyDescent="0.25">
      <c r="B5" s="95" t="s">
        <v>108</v>
      </c>
      <c r="C5" s="95" t="s">
        <v>109</v>
      </c>
    </row>
    <row r="6" spans="1:3" x14ac:dyDescent="0.25">
      <c r="B6" s="95" t="s">
        <v>110</v>
      </c>
      <c r="C6" s="95" t="s">
        <v>111</v>
      </c>
    </row>
    <row r="7" spans="1:3" x14ac:dyDescent="0.25">
      <c r="B7" s="95" t="s">
        <v>112</v>
      </c>
      <c r="C7" s="95" t="s">
        <v>113</v>
      </c>
    </row>
    <row r="8" spans="1:3" x14ac:dyDescent="0.25">
      <c r="B8" s="95" t="s">
        <v>114</v>
      </c>
      <c r="C8" s="95" t="s">
        <v>115</v>
      </c>
    </row>
    <row r="9" spans="1:3" x14ac:dyDescent="0.25">
      <c r="B9" s="95" t="s">
        <v>116</v>
      </c>
    </row>
    <row r="10" spans="1:3" x14ac:dyDescent="0.25">
      <c r="B10" s="95" t="s">
        <v>117</v>
      </c>
    </row>
    <row r="11" spans="1:3" x14ac:dyDescent="0.25">
      <c r="B11" s="95" t="s">
        <v>118</v>
      </c>
    </row>
    <row r="12" spans="1:3" x14ac:dyDescent="0.25">
      <c r="B12" s="95" t="s">
        <v>119</v>
      </c>
    </row>
    <row r="13" spans="1:3" x14ac:dyDescent="0.25">
      <c r="B13" s="95" t="s">
        <v>120</v>
      </c>
    </row>
    <row r="14" spans="1:3" x14ac:dyDescent="0.25">
      <c r="B14" s="95" t="s">
        <v>121</v>
      </c>
    </row>
    <row r="15" spans="1:3" x14ac:dyDescent="0.25">
      <c r="B15" s="95" t="s">
        <v>122</v>
      </c>
    </row>
    <row r="16" spans="1:3" x14ac:dyDescent="0.25">
      <c r="B16" s="95" t="s">
        <v>123</v>
      </c>
    </row>
    <row r="17" spans="2:2" x14ac:dyDescent="0.25">
      <c r="B17" s="95" t="s">
        <v>124</v>
      </c>
    </row>
    <row r="18" spans="2:2" x14ac:dyDescent="0.25">
      <c r="B18" s="95" t="s">
        <v>125</v>
      </c>
    </row>
    <row r="19" spans="2:2" x14ac:dyDescent="0.25">
      <c r="B19" s="95" t="s">
        <v>126</v>
      </c>
    </row>
    <row r="20" spans="2:2" x14ac:dyDescent="0.25">
      <c r="B20" s="95" t="s">
        <v>127</v>
      </c>
    </row>
    <row r="21" spans="2:2" x14ac:dyDescent="0.25">
      <c r="B21" s="95" t="s">
        <v>128</v>
      </c>
    </row>
    <row r="22" spans="2:2" x14ac:dyDescent="0.25">
      <c r="B22" s="95" t="s">
        <v>129</v>
      </c>
    </row>
    <row r="23" spans="2:2" x14ac:dyDescent="0.25">
      <c r="B23" s="95" t="s">
        <v>130</v>
      </c>
    </row>
    <row r="24" spans="2:2" x14ac:dyDescent="0.25">
      <c r="B24" s="95" t="s">
        <v>131</v>
      </c>
    </row>
    <row r="25" spans="2:2" x14ac:dyDescent="0.25">
      <c r="B25" s="95" t="s">
        <v>132</v>
      </c>
    </row>
    <row r="26" spans="2:2" x14ac:dyDescent="0.25">
      <c r="B26" s="95" t="s">
        <v>133</v>
      </c>
    </row>
    <row r="27" spans="2:2" x14ac:dyDescent="0.25">
      <c r="B27" s="95" t="s">
        <v>134</v>
      </c>
    </row>
    <row r="28" spans="2:2" x14ac:dyDescent="0.25">
      <c r="B28" s="95" t="s">
        <v>135</v>
      </c>
    </row>
    <row r="29" spans="2:2" x14ac:dyDescent="0.25">
      <c r="B29" s="95" t="s">
        <v>136</v>
      </c>
    </row>
    <row r="30" spans="2:2" x14ac:dyDescent="0.25">
      <c r="B30" s="95" t="s">
        <v>137</v>
      </c>
    </row>
    <row r="31" spans="2:2" x14ac:dyDescent="0.25">
      <c r="B31" s="95" t="s">
        <v>138</v>
      </c>
    </row>
    <row r="32" spans="2:2" x14ac:dyDescent="0.25">
      <c r="B32" s="95" t="s">
        <v>139</v>
      </c>
    </row>
    <row r="33" spans="2:2" x14ac:dyDescent="0.25">
      <c r="B33" s="95" t="s">
        <v>140</v>
      </c>
    </row>
    <row r="34" spans="2:2" x14ac:dyDescent="0.25">
      <c r="B34" s="95" t="s">
        <v>141</v>
      </c>
    </row>
    <row r="35" spans="2:2" x14ac:dyDescent="0.25">
      <c r="B35" s="95" t="s">
        <v>142</v>
      </c>
    </row>
    <row r="36" spans="2:2" x14ac:dyDescent="0.25">
      <c r="B36" s="95" t="s">
        <v>143</v>
      </c>
    </row>
    <row r="37" spans="2:2" x14ac:dyDescent="0.25">
      <c r="B37" s="95" t="s">
        <v>144</v>
      </c>
    </row>
    <row r="38" spans="2:2" x14ac:dyDescent="0.25">
      <c r="B38" s="95" t="s">
        <v>145</v>
      </c>
    </row>
    <row r="39" spans="2:2" x14ac:dyDescent="0.25">
      <c r="B39" s="95" t="s">
        <v>146</v>
      </c>
    </row>
    <row r="40" spans="2:2" x14ac:dyDescent="0.25">
      <c r="B40" s="95" t="s">
        <v>147</v>
      </c>
    </row>
    <row r="41" spans="2:2" x14ac:dyDescent="0.25">
      <c r="B41" s="95" t="s">
        <v>148</v>
      </c>
    </row>
    <row r="42" spans="2:2" x14ac:dyDescent="0.25">
      <c r="B42" s="95" t="s">
        <v>149</v>
      </c>
    </row>
    <row r="43" spans="2:2" x14ac:dyDescent="0.25">
      <c r="B43" s="95" t="s">
        <v>150</v>
      </c>
    </row>
    <row r="44" spans="2:2" x14ac:dyDescent="0.25">
      <c r="B44" s="95" t="s">
        <v>151</v>
      </c>
    </row>
    <row r="45" spans="2:2" x14ac:dyDescent="0.25">
      <c r="B45" s="95"/>
    </row>
  </sheetData>
  <sheetProtection algorithmName="SHA-512" hashValue="oYcwTZ7HZ0DEcFj6PrSImmV/cb5F9zTkDXMjtwGlRwfELJtgibWE3iuDS2IacAOucRP/uoHxqIt2fkVv55DcUA==" saltValue="iP8wW2vVpvFbQx8800kghg==" spinCount="100000" sheet="1" objects="1" scenarios="1"/>
  <autoFilter ref="A1:C1" xr:uid="{89482503-0DC9-4601-821B-AD9E21F8AC72}"/>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Evaluation</vt:lpstr>
      <vt:lpstr>Rubric</vt:lpstr>
      <vt:lpstr>Lists</vt:lpstr>
      <vt:lpstr>Contractor</vt:lpstr>
      <vt:lpstr>Evaluation!Print_Area</vt:lpstr>
      <vt:lpstr>SPA</vt:lpstr>
    </vt:vector>
  </TitlesOfParts>
  <Company>State of Tennessee - Office of the State Architect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 Robertson</dc:creator>
  <cp:lastModifiedBy>Chris Byerly</cp:lastModifiedBy>
  <cp:lastPrinted>2018-10-02T15:37:32Z</cp:lastPrinted>
  <dcterms:created xsi:type="dcterms:W3CDTF">2017-04-05T15:34:04Z</dcterms:created>
  <dcterms:modified xsi:type="dcterms:W3CDTF">2020-08-05T20:16:07Z</dcterms:modified>
</cp:coreProperties>
</file>