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  <sheet name="Sheet2" sheetId="2" r:id="rId2"/>
  </sheets>
  <definedNames>
    <definedName name="_xlnm.Print_Area" localSheetId="0">'Sheet1'!$A$1:$J$786</definedName>
  </definedNames>
  <calcPr fullCalcOnLoad="1"/>
</workbook>
</file>

<file path=xl/sharedStrings.xml><?xml version="1.0" encoding="utf-8"?>
<sst xmlns="http://schemas.openxmlformats.org/spreadsheetml/2006/main" count="592" uniqueCount="162">
  <si>
    <t>Actual Recipients</t>
  </si>
  <si>
    <t>Students</t>
  </si>
  <si>
    <t>$</t>
  </si>
  <si>
    <t>University of Tennessee System</t>
  </si>
  <si>
    <t>TOTAL</t>
  </si>
  <si>
    <t>ALL PROGRAMS</t>
  </si>
  <si>
    <t>GRAND TOTAL</t>
  </si>
  <si>
    <t>Belmont University</t>
  </si>
  <si>
    <t>Bryan College</t>
  </si>
  <si>
    <t>Christian Brothers University</t>
  </si>
  <si>
    <t>Cumberland University</t>
  </si>
  <si>
    <t>Fisk University</t>
  </si>
  <si>
    <t>Freed Hardeman University</t>
  </si>
  <si>
    <t>Lane College</t>
  </si>
  <si>
    <t>Lee University</t>
  </si>
  <si>
    <t>LeMoyne-Owen College</t>
  </si>
  <si>
    <t>Lincoln Memorial University</t>
  </si>
  <si>
    <t>Maryville College</t>
  </si>
  <si>
    <t>Milligan College</t>
  </si>
  <si>
    <t>Rhodes College</t>
  </si>
  <si>
    <t>South College</t>
  </si>
  <si>
    <t>Southern Adventist University</t>
  </si>
  <si>
    <t>Trevecca Nazarene University</t>
  </si>
  <si>
    <t>Tusculum College</t>
  </si>
  <si>
    <t>Union University</t>
  </si>
  <si>
    <t>University of the South</t>
  </si>
  <si>
    <t>John A. Gupton College</t>
  </si>
  <si>
    <t>University of TN, Chattanooga</t>
  </si>
  <si>
    <t>University of TN, Knoxville</t>
  </si>
  <si>
    <t>University of TN, Martin</t>
  </si>
  <si>
    <t>Austin Peay State University</t>
  </si>
  <si>
    <t>East Tennessee State University</t>
  </si>
  <si>
    <t>Middle Tennessee State University</t>
  </si>
  <si>
    <t>Tennessee State University</t>
  </si>
  <si>
    <t xml:space="preserve">University of Memphis </t>
  </si>
  <si>
    <t>Roane State Community College</t>
  </si>
  <si>
    <t>Walters State Community College</t>
  </si>
  <si>
    <t>Total Awards By Institution Type</t>
  </si>
  <si>
    <t>Vanderbilt University</t>
  </si>
  <si>
    <t>Independent / Four -Year</t>
  </si>
  <si>
    <t>Independent / Four-Year</t>
  </si>
  <si>
    <t>Independent / Two-Year</t>
  </si>
  <si>
    <t>Tennessee Student Assistance Award (TSAA)</t>
  </si>
  <si>
    <t>Dependent Children Scholarship</t>
  </si>
  <si>
    <t>Ned McWherter Scholars</t>
  </si>
  <si>
    <t>Minority Teaching Fellows</t>
  </si>
  <si>
    <t>American Baptist College</t>
  </si>
  <si>
    <t>North Central Institute</t>
  </si>
  <si>
    <t>Nossi College of Art</t>
  </si>
  <si>
    <t>Remington College, Memphis</t>
  </si>
  <si>
    <t>Remington College, Nashville</t>
  </si>
  <si>
    <t>SAE Institute on Technology</t>
  </si>
  <si>
    <t>Tennessee Teaching Scholars</t>
  </si>
  <si>
    <t>Wm R Moore School of Technology</t>
  </si>
  <si>
    <t>Board of Regents / Two-Year</t>
  </si>
  <si>
    <t>Dependent Children Scholarship By Institution</t>
  </si>
  <si>
    <t>Ned McWherter Scholars By Institution</t>
  </si>
  <si>
    <t xml:space="preserve">Minority Teaching Fellows By Institution </t>
  </si>
  <si>
    <t xml:space="preserve">Tennessee Teaching Scholars By Institution </t>
  </si>
  <si>
    <t>TN Technology Centers</t>
  </si>
  <si>
    <t>Tennessee Technological University</t>
  </si>
  <si>
    <t>University of TN, Health Science Ctr.</t>
  </si>
  <si>
    <t>Volunteer State Community College</t>
  </si>
  <si>
    <t>Chattanooga College</t>
  </si>
  <si>
    <t>Southwest Tennessee Comm College</t>
  </si>
  <si>
    <t>Miller-Motte Tech Coll, Chattanooga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</si>
  <si>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</si>
  <si>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</si>
  <si>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</si>
  <si>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</si>
  <si>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</si>
  <si>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Community College</t>
  </si>
  <si>
    <t xml:space="preserve">    Proprietary Institutions </t>
  </si>
  <si>
    <t xml:space="preserve">Graduate Nursing Loan Forgiveness By Institution </t>
  </si>
  <si>
    <t xml:space="preserve">Proprietary Institutions </t>
  </si>
  <si>
    <t>Tennessee Student Assistance Award By Institution</t>
  </si>
  <si>
    <t xml:space="preserve">Graduate Nursing Loan Forgiveness </t>
  </si>
  <si>
    <t>Chattanooga State Community College</t>
  </si>
  <si>
    <t>Northeast State Community College</t>
  </si>
  <si>
    <t>Pellissippi State Community College</t>
  </si>
  <si>
    <t xml:space="preserve">Bethel University </t>
  </si>
  <si>
    <t>Lipscomb University</t>
  </si>
  <si>
    <t xml:space="preserve">Johnson University </t>
  </si>
  <si>
    <t xml:space="preserve"> institutions throughout an academic year, but these students are only counted once in each section total.</t>
  </si>
  <si>
    <t>Lindsey Wilson College</t>
  </si>
  <si>
    <t>Fortis Institute</t>
  </si>
  <si>
    <t>Baptist College of Health Science</t>
  </si>
  <si>
    <t>Welch College</t>
  </si>
  <si>
    <t xml:space="preserve">TN College of Applied Technology </t>
  </si>
  <si>
    <t>TCAT - Athens</t>
  </si>
  <si>
    <t>TCAT - Chattanooga</t>
  </si>
  <si>
    <t>TCAT - Covington</t>
  </si>
  <si>
    <t>TCAT - Crossville</t>
  </si>
  <si>
    <t>TCAT - Crump</t>
  </si>
  <si>
    <t>TCAT - Dickson</t>
  </si>
  <si>
    <t>TCAT - Elizabethton</t>
  </si>
  <si>
    <t>TCAT - Harriman</t>
  </si>
  <si>
    <t>TCAT - Hartsville</t>
  </si>
  <si>
    <t>TCAT - Hohenwald</t>
  </si>
  <si>
    <t>TCAT - Jacksboro</t>
  </si>
  <si>
    <t>TCAT - Jackson</t>
  </si>
  <si>
    <t>TCAT - Knoxville</t>
  </si>
  <si>
    <t>TCAT - Livingston</t>
  </si>
  <si>
    <t>TCAT - McKenzie</t>
  </si>
  <si>
    <t>TCAT - McMinnville</t>
  </si>
  <si>
    <t>TCAT - Memphis</t>
  </si>
  <si>
    <t>TCAT - Morristown</t>
  </si>
  <si>
    <t>TCAT - Murfreesboro</t>
  </si>
  <si>
    <t>TCAT - Nashville</t>
  </si>
  <si>
    <t>TCAT - Newbern</t>
  </si>
  <si>
    <t>TCAT - Oneida</t>
  </si>
  <si>
    <t>TCAT - Paris</t>
  </si>
  <si>
    <t>TCAT - Pulaski</t>
  </si>
  <si>
    <t>TCAT - Ripley</t>
  </si>
  <si>
    <t>TCAT - Shelbyville</t>
  </si>
  <si>
    <t>TCAT - Whiteville</t>
  </si>
  <si>
    <t>Western Governors University</t>
  </si>
  <si>
    <t>Lincoln College of Technology</t>
  </si>
  <si>
    <t>Grant and Scholarship Summary Report</t>
  </si>
  <si>
    <r>
      <t xml:space="preserve">* </t>
    </r>
    <r>
      <rPr>
        <sz val="10"/>
        <rFont val="Times New Roman"/>
        <family val="1"/>
      </rPr>
      <t>Totals represent a distinct count of students and are not always a sum of the number in the section.  Students can attend multiple</t>
    </r>
  </si>
  <si>
    <t>Carson Newman University</t>
  </si>
  <si>
    <t>King University</t>
  </si>
  <si>
    <t>Martin Methodist College</t>
  </si>
  <si>
    <t>Tennessee Wesleyan University</t>
  </si>
  <si>
    <t>University of TN, Health Science</t>
  </si>
  <si>
    <t xml:space="preserve"> </t>
  </si>
  <si>
    <t>Baptist College of Health Sciences</t>
  </si>
  <si>
    <t>Freed-Hardeman University</t>
  </si>
  <si>
    <t>LGI</t>
  </si>
  <si>
    <t>Concorde Career Institute</t>
  </si>
  <si>
    <t>Bethel University</t>
  </si>
  <si>
    <t>*21</t>
  </si>
  <si>
    <t>American National University</t>
  </si>
  <si>
    <t>Daymar College</t>
  </si>
  <si>
    <t>Health Tech Institute of Memphis</t>
  </si>
  <si>
    <t>Southwest TN Community College</t>
  </si>
  <si>
    <t xml:space="preserve">  </t>
  </si>
  <si>
    <t>Tennessee Tech University</t>
  </si>
  <si>
    <t>2020-2021</t>
  </si>
  <si>
    <t>Tusculum University</t>
  </si>
  <si>
    <t>*506</t>
  </si>
  <si>
    <t>Johnson University</t>
  </si>
  <si>
    <t>*38</t>
  </si>
  <si>
    <t>*110</t>
  </si>
  <si>
    <t>University of Memphis</t>
  </si>
  <si>
    <t>*18</t>
  </si>
  <si>
    <t>*65,727</t>
  </si>
  <si>
    <t>2021-2022</t>
  </si>
  <si>
    <t>University of TN, Southern</t>
  </si>
  <si>
    <t>*15</t>
  </si>
  <si>
    <t>*461</t>
  </si>
  <si>
    <t>*29</t>
  </si>
  <si>
    <t>*23</t>
  </si>
  <si>
    <t>*68,782</t>
  </si>
  <si>
    <t>2022-23</t>
  </si>
  <si>
    <t>2022-2023</t>
  </si>
  <si>
    <t>*64,112</t>
  </si>
  <si>
    <t>*1</t>
  </si>
  <si>
    <t>*17</t>
  </si>
  <si>
    <t>*12</t>
  </si>
  <si>
    <t>*475</t>
  </si>
  <si>
    <t>*24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</si>
</sst>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0"/>
    <numFmt numFmtId="171" formatCode="&quot;$&quot;#,##0.00"/>
    <numFmt numFmtId="172" formatCode="0.0"/>
    <numFmt numFmtId="173" formatCode="[$-409]h:mm:ss\ AM/PM"/>
    <numFmt numFmtId="174" formatCode="00000"/>
    <numFmt numFmtId="175" formatCode="#,##0.00;[Red]#,##0.00"/>
    <numFmt numFmtId="176" formatCode="#,##0;[Red]#,##0"/>
    <numFmt numFmtId="177" formatCode="[$-409]dddd\,\ mmmm\ d\,\ yyyy"/>
    <numFmt numFmtId="178" formatCode="[$-10409]&quot;&quot;0;&quot;&quot;\(0\);&quot;0&quot;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176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top" wrapText="1"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3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5"/>
  <sheetViews>
    <sheetView tabSelected="1" zoomScale="125" zoomScaleNormal="125" workbookViewId="0" topLeftCell="A25">
      <selection activeCell="J28" sqref="J28"/>
    </sheetView>
  </sheetViews>
  <sheetFormatPr defaultColWidth="9.140625" defaultRowHeight="12" customHeight="1"/>
  <cols>
    <col min="1" max="1" width="31.8515625" style="3" bestFit="1" customWidth="1"/>
    <col min="2" max="2" width="1.57421875" style="3" customWidth="1"/>
    <col min="3" max="3" width="12.7109375" style="4" customWidth="1"/>
    <col min="4" max="4" width="15.57421875" style="24" bestFit="1" customWidth="1"/>
    <col min="5" max="5" width="2.140625" style="5" customWidth="1"/>
    <col min="6" max="6" width="12.7109375" style="4" customWidth="1"/>
    <col min="7" max="7" width="15.57421875" style="24" bestFit="1" customWidth="1"/>
    <col min="8" max="8" width="2.00390625" style="24" customWidth="1"/>
    <col min="9" max="9" width="12.7109375" style="4" customWidth="1"/>
    <col min="10" max="10" width="15.57421875" style="24" bestFit="1" customWidth="1"/>
    <col min="11" max="16384" width="9.140625" style="24" customWidth="1"/>
  </cols>
  <sheetData>
    <row r="1" spans="1:9" ht="12" customHeight="1">
      <c r="A1" s="82" t="s">
        <v>118</v>
      </c>
      <c r="B1" s="82"/>
      <c r="C1" s="82"/>
      <c r="E1" s="75"/>
      <c r="F1" s="24" t="s">
        <v>125</v>
      </c>
      <c r="I1" s="24" t="s">
        <v>125</v>
      </c>
    </row>
    <row r="2" spans="1:9" ht="12" customHeight="1">
      <c r="A2" s="5"/>
      <c r="B2" s="5"/>
      <c r="C2" s="24"/>
      <c r="E2" s="75"/>
      <c r="F2" s="24"/>
      <c r="I2" s="24"/>
    </row>
    <row r="3" spans="1:10" ht="12" customHeight="1">
      <c r="A3" s="6"/>
      <c r="B3" s="83"/>
      <c r="C3" s="84" t="s">
        <v>138</v>
      </c>
      <c r="D3" s="84"/>
      <c r="E3" s="75"/>
      <c r="F3" s="84" t="s">
        <v>147</v>
      </c>
      <c r="G3" s="84"/>
      <c r="I3" s="84" t="s">
        <v>154</v>
      </c>
      <c r="J3" s="84"/>
    </row>
    <row r="4" spans="1:10" ht="12" customHeight="1" thickBot="1">
      <c r="A4" s="6"/>
      <c r="B4" s="83"/>
      <c r="C4" s="85" t="s">
        <v>0</v>
      </c>
      <c r="D4" s="85"/>
      <c r="E4" s="75"/>
      <c r="F4" s="85" t="s">
        <v>0</v>
      </c>
      <c r="G4" s="85"/>
      <c r="I4" s="85" t="s">
        <v>0</v>
      </c>
      <c r="J4" s="85"/>
    </row>
    <row r="5" spans="1:10" ht="12" customHeight="1" thickBot="1">
      <c r="A5" s="6"/>
      <c r="B5" s="12"/>
      <c r="C5" s="27" t="s">
        <v>1</v>
      </c>
      <c r="D5" s="28" t="s">
        <v>2</v>
      </c>
      <c r="E5" s="75"/>
      <c r="F5" s="27" t="s">
        <v>1</v>
      </c>
      <c r="G5" s="28" t="s">
        <v>2</v>
      </c>
      <c r="I5" s="27" t="s">
        <v>1</v>
      </c>
      <c r="J5" s="28" t="s">
        <v>2</v>
      </c>
    </row>
    <row r="6" spans="1:10" ht="12" customHeight="1">
      <c r="A6" s="6"/>
      <c r="B6" s="12"/>
      <c r="C6" s="26"/>
      <c r="D6" s="29"/>
      <c r="E6" s="75"/>
      <c r="F6" s="26"/>
      <c r="G6" s="29"/>
      <c r="I6" s="26"/>
      <c r="J6" s="29"/>
    </row>
    <row r="7" spans="1:10" ht="12" customHeight="1">
      <c r="A7" s="6"/>
      <c r="B7" s="12"/>
      <c r="C7" s="26"/>
      <c r="D7" s="29"/>
      <c r="E7" s="75"/>
      <c r="F7" s="26"/>
      <c r="G7" s="29"/>
      <c r="I7" s="26"/>
      <c r="J7" s="29"/>
    </row>
    <row r="8" spans="1:10" ht="12" customHeight="1">
      <c r="A8" s="7" t="s">
        <v>42</v>
      </c>
      <c r="B8" s="12"/>
      <c r="C8" s="26"/>
      <c r="D8" s="29"/>
      <c r="E8" s="75"/>
      <c r="F8" s="26"/>
      <c r="G8" s="29"/>
      <c r="I8" s="26"/>
      <c r="J8" s="29"/>
    </row>
    <row r="9" spans="1:10" ht="12" customHeight="1">
      <c r="A9" s="8" t="s">
        <v>40</v>
      </c>
      <c r="B9" s="30"/>
      <c r="C9" s="31">
        <f>C153</f>
        <v>10134</v>
      </c>
      <c r="D9" s="30">
        <f>D153</f>
        <v>31928600.4</v>
      </c>
      <c r="E9" s="75"/>
      <c r="F9" s="31">
        <f>F153</f>
        <v>10663</v>
      </c>
      <c r="G9" s="30">
        <f>G153</f>
        <v>33833996</v>
      </c>
      <c r="I9" s="31">
        <f>I153</f>
        <v>9633</v>
      </c>
      <c r="J9" s="30">
        <f>J153</f>
        <v>30567527</v>
      </c>
    </row>
    <row r="10" spans="1:10" ht="12" customHeight="1">
      <c r="A10" s="8" t="s">
        <v>41</v>
      </c>
      <c r="B10" s="31"/>
      <c r="C10" s="31">
        <f>C159</f>
        <v>127</v>
      </c>
      <c r="D10" s="31">
        <f>D159</f>
        <v>158595</v>
      </c>
      <c r="E10" s="75"/>
      <c r="F10" s="31">
        <f>F159</f>
        <v>150</v>
      </c>
      <c r="G10" s="31">
        <f>G159</f>
        <v>195432</v>
      </c>
      <c r="I10" s="31">
        <f>I159</f>
        <v>63</v>
      </c>
      <c r="J10" s="31">
        <f>J159</f>
        <v>57179</v>
      </c>
    </row>
    <row r="11" spans="1:10" ht="12" customHeight="1">
      <c r="A11" s="8" t="s">
        <v>3</v>
      </c>
      <c r="B11" s="31"/>
      <c r="C11" s="31">
        <f>C168</f>
        <v>8690</v>
      </c>
      <c r="D11" s="31">
        <f>D168</f>
        <v>15677012</v>
      </c>
      <c r="E11" s="75"/>
      <c r="F11" s="31">
        <f>F168</f>
        <v>9817</v>
      </c>
      <c r="G11" s="31">
        <f>G168</f>
        <v>17419485</v>
      </c>
      <c r="I11" s="31">
        <f>I168</f>
        <v>9056</v>
      </c>
      <c r="J11" s="31">
        <f>J168</f>
        <v>16185569</v>
      </c>
    </row>
    <row r="12" spans="1:10" ht="12" customHeight="1">
      <c r="A12" s="8" t="s">
        <v>128</v>
      </c>
      <c r="B12" s="31"/>
      <c r="C12" s="31">
        <f>C196</f>
        <v>18619</v>
      </c>
      <c r="D12" s="31">
        <f>D196</f>
        <v>31650065.25</v>
      </c>
      <c r="E12" s="75"/>
      <c r="F12" s="31">
        <f>F196</f>
        <v>19982</v>
      </c>
      <c r="G12" s="31">
        <f>G196</f>
        <v>33521502</v>
      </c>
      <c r="I12" s="31">
        <f>I196</f>
        <v>18837</v>
      </c>
      <c r="J12" s="31">
        <f>J196</f>
        <v>32311456</v>
      </c>
    </row>
    <row r="13" spans="1:10" ht="12" customHeight="1">
      <c r="A13" s="8" t="s">
        <v>54</v>
      </c>
      <c r="B13" s="31"/>
      <c r="C13" s="31">
        <f>C213</f>
        <v>19711</v>
      </c>
      <c r="D13" s="31">
        <f>D213</f>
        <v>17712937.09</v>
      </c>
      <c r="E13" s="75"/>
      <c r="F13" s="31">
        <f>F213</f>
        <v>20144</v>
      </c>
      <c r="G13" s="31">
        <f>G213</f>
        <v>17816525</v>
      </c>
      <c r="I13" s="31">
        <f>I213</f>
        <v>19935</v>
      </c>
      <c r="J13" s="31">
        <f>J213</f>
        <v>25776297</v>
      </c>
    </row>
    <row r="14" spans="1:10" ht="12" customHeight="1">
      <c r="A14" s="8" t="s">
        <v>88</v>
      </c>
      <c r="B14" s="31"/>
      <c r="C14" s="31">
        <f>C244</f>
        <v>5188</v>
      </c>
      <c r="D14" s="31">
        <f>D244</f>
        <v>3100533.15</v>
      </c>
      <c r="E14" s="75"/>
      <c r="F14" s="31">
        <f>F244</f>
        <v>5563</v>
      </c>
      <c r="G14" s="31">
        <f>G244</f>
        <v>3653385</v>
      </c>
      <c r="I14" s="31">
        <f>I244</f>
        <v>5466</v>
      </c>
      <c r="J14" s="31">
        <f>J244</f>
        <v>7061603</v>
      </c>
    </row>
    <row r="15" spans="1:10" ht="12" customHeight="1">
      <c r="A15" s="9" t="s">
        <v>72</v>
      </c>
      <c r="B15" s="32"/>
      <c r="C15" s="32">
        <f>C273</f>
        <v>3979</v>
      </c>
      <c r="D15" s="32">
        <f>D273</f>
        <v>5448110.609999999</v>
      </c>
      <c r="E15" s="31"/>
      <c r="F15" s="32">
        <f>F273</f>
        <v>3487</v>
      </c>
      <c r="G15" s="32">
        <f>G273</f>
        <v>4616426</v>
      </c>
      <c r="I15" s="32">
        <f>I273</f>
        <v>3502</v>
      </c>
      <c r="J15" s="32">
        <f>J273</f>
        <v>7646356</v>
      </c>
    </row>
    <row r="16" spans="1:10" ht="12" customHeight="1">
      <c r="A16" s="10" t="s">
        <v>4</v>
      </c>
      <c r="B16" s="33"/>
      <c r="C16" s="34" t="s">
        <v>146</v>
      </c>
      <c r="D16" s="33">
        <f>SUM(D9:D15)</f>
        <v>105675853.50000001</v>
      </c>
      <c r="E16" s="75"/>
      <c r="F16" s="34" t="s">
        <v>153</v>
      </c>
      <c r="G16" s="33">
        <f>SUM(G9:G15)</f>
        <v>111056751</v>
      </c>
      <c r="I16" s="34" t="s">
        <v>156</v>
      </c>
      <c r="J16" s="33">
        <f>SUM(J9:J15)</f>
        <v>119605987</v>
      </c>
    </row>
    <row r="17" spans="1:10" ht="12" customHeight="1">
      <c r="A17" s="10"/>
      <c r="B17" s="33"/>
      <c r="C17" s="34"/>
      <c r="D17" s="33"/>
      <c r="E17" s="75"/>
      <c r="F17" s="34"/>
      <c r="G17" s="33"/>
      <c r="I17" s="34"/>
      <c r="J17" s="33"/>
    </row>
    <row r="18" spans="1:10" ht="12" customHeight="1">
      <c r="A18" s="10"/>
      <c r="B18" s="33"/>
      <c r="C18" s="34"/>
      <c r="D18" s="33"/>
      <c r="E18" s="75"/>
      <c r="F18" s="34"/>
      <c r="G18" s="33"/>
      <c r="I18" s="34"/>
      <c r="J18" s="33"/>
    </row>
    <row r="19" spans="1:10" ht="12" customHeight="1">
      <c r="A19" s="6"/>
      <c r="B19" s="12"/>
      <c r="C19" s="31"/>
      <c r="D19" s="31"/>
      <c r="E19" s="75"/>
      <c r="F19" s="31"/>
      <c r="G19" s="31"/>
      <c r="I19" s="31"/>
      <c r="J19" s="31"/>
    </row>
    <row r="20" spans="1:10" ht="12" customHeight="1">
      <c r="A20" s="7" t="s">
        <v>43</v>
      </c>
      <c r="B20" s="12"/>
      <c r="C20" s="12"/>
      <c r="D20" s="31"/>
      <c r="E20" s="75"/>
      <c r="F20" s="12"/>
      <c r="G20" s="31"/>
      <c r="I20" s="12"/>
      <c r="J20" s="31"/>
    </row>
    <row r="21" spans="1:10" ht="12" customHeight="1">
      <c r="A21" s="8" t="s">
        <v>40</v>
      </c>
      <c r="B21" s="30"/>
      <c r="C21" s="31">
        <f>C334</f>
        <v>5</v>
      </c>
      <c r="D21" s="30">
        <f>D334</f>
        <v>47910</v>
      </c>
      <c r="E21" s="75"/>
      <c r="F21" s="31">
        <f>F334</f>
        <v>1</v>
      </c>
      <c r="G21" s="30">
        <f>G334</f>
        <v>19323</v>
      </c>
      <c r="I21" s="31">
        <f>I334</f>
        <v>0</v>
      </c>
      <c r="J21" s="30">
        <f>J334</f>
        <v>0</v>
      </c>
    </row>
    <row r="22" spans="1:10" ht="12" customHeight="1">
      <c r="A22" s="8" t="s">
        <v>41</v>
      </c>
      <c r="B22" s="31"/>
      <c r="C22" s="31">
        <f>C338</f>
        <v>0</v>
      </c>
      <c r="D22" s="31">
        <f>D338</f>
        <v>0</v>
      </c>
      <c r="E22" s="75"/>
      <c r="F22" s="31">
        <f>F338</f>
        <v>0</v>
      </c>
      <c r="G22" s="31">
        <f>G338</f>
        <v>0</v>
      </c>
      <c r="I22" s="31">
        <f>I338</f>
        <v>0</v>
      </c>
      <c r="J22" s="31">
        <f>J338</f>
        <v>0</v>
      </c>
    </row>
    <row r="23" spans="1:10" ht="12" customHeight="1">
      <c r="A23" s="8" t="s">
        <v>3</v>
      </c>
      <c r="B23" s="31"/>
      <c r="C23" s="31">
        <f>C344</f>
        <v>4</v>
      </c>
      <c r="D23" s="31">
        <f>D344</f>
        <v>40638</v>
      </c>
      <c r="E23" s="75"/>
      <c r="F23" s="31">
        <f>F344</f>
        <v>3</v>
      </c>
      <c r="G23" s="31">
        <f>G344</f>
        <v>28080</v>
      </c>
      <c r="I23" s="31">
        <f>I344</f>
        <v>4</v>
      </c>
      <c r="J23" s="31">
        <f>J344</f>
        <v>68248</v>
      </c>
    </row>
    <row r="24" spans="1:10" ht="12" customHeight="1">
      <c r="A24" s="8" t="s">
        <v>128</v>
      </c>
      <c r="B24" s="31"/>
      <c r="C24" s="31">
        <f>C353</f>
        <v>11</v>
      </c>
      <c r="D24" s="31">
        <f>D353</f>
        <v>116058</v>
      </c>
      <c r="E24" s="75"/>
      <c r="F24" s="31">
        <f>F353</f>
        <v>11</v>
      </c>
      <c r="G24" s="31">
        <f>G353</f>
        <v>117597</v>
      </c>
      <c r="I24" s="31">
        <f>I353</f>
        <v>8</v>
      </c>
      <c r="J24" s="31">
        <f>J353</f>
        <v>138969</v>
      </c>
    </row>
    <row r="25" spans="1:10" ht="12" customHeight="1">
      <c r="A25" s="8" t="s">
        <v>54</v>
      </c>
      <c r="B25" s="31"/>
      <c r="C25" s="31">
        <f>C362</f>
        <v>1</v>
      </c>
      <c r="D25" s="31">
        <f>D362</f>
        <v>3726</v>
      </c>
      <c r="E25" s="75"/>
      <c r="F25" s="31">
        <f>F362</f>
        <v>0</v>
      </c>
      <c r="G25" s="31">
        <f>G362</f>
        <v>0</v>
      </c>
      <c r="I25" s="31">
        <f>I362</f>
        <v>0</v>
      </c>
      <c r="J25" s="31">
        <f>J362</f>
        <v>0</v>
      </c>
    </row>
    <row r="26" spans="1:10" ht="12" customHeight="1">
      <c r="A26" s="8" t="s">
        <v>88</v>
      </c>
      <c r="B26" s="31"/>
      <c r="C26" s="31">
        <f>C367</f>
        <v>0</v>
      </c>
      <c r="D26" s="31">
        <f>D367</f>
        <v>0</v>
      </c>
      <c r="E26" s="75"/>
      <c r="F26" s="31">
        <f>F367</f>
        <v>0</v>
      </c>
      <c r="G26" s="31">
        <f>G367</f>
        <v>0</v>
      </c>
      <c r="I26" s="31">
        <f>I367</f>
        <v>0</v>
      </c>
      <c r="J26" s="31">
        <f>J367</f>
        <v>0</v>
      </c>
    </row>
    <row r="27" spans="1:10" ht="12" customHeight="1">
      <c r="A27" s="9" t="s">
        <v>72</v>
      </c>
      <c r="B27" s="32"/>
      <c r="C27" s="32">
        <f>F371</f>
        <v>0</v>
      </c>
      <c r="D27" s="32">
        <f>G371</f>
        <v>0</v>
      </c>
      <c r="E27" s="31"/>
      <c r="F27" s="32">
        <f>I371</f>
        <v>0</v>
      </c>
      <c r="G27" s="32">
        <f>J371</f>
        <v>0</v>
      </c>
      <c r="I27" s="32">
        <f>L371</f>
        <v>0</v>
      </c>
      <c r="J27" s="32">
        <f>M371</f>
        <v>0</v>
      </c>
    </row>
    <row r="28" spans="1:10" ht="12" customHeight="1">
      <c r="A28" s="10" t="s">
        <v>4</v>
      </c>
      <c r="C28" s="35" t="s">
        <v>131</v>
      </c>
      <c r="D28" s="2">
        <f>SUM(D21:D27)</f>
        <v>208332</v>
      </c>
      <c r="E28" s="75"/>
      <c r="F28" s="35" t="s">
        <v>149</v>
      </c>
      <c r="G28" s="2">
        <f>SUM(G21:G27)</f>
        <v>165000</v>
      </c>
      <c r="I28" s="35" t="s">
        <v>159</v>
      </c>
      <c r="J28" s="2">
        <f>SUM(J21:J27)</f>
        <v>207217</v>
      </c>
    </row>
    <row r="29" spans="1:10" ht="12" customHeight="1">
      <c r="A29" s="10"/>
      <c r="C29" s="35"/>
      <c r="D29" s="2"/>
      <c r="E29" s="75"/>
      <c r="F29" s="35"/>
      <c r="G29" s="2"/>
      <c r="I29" s="35"/>
      <c r="J29" s="2"/>
    </row>
    <row r="30" spans="1:10" ht="12" customHeight="1">
      <c r="A30" s="10"/>
      <c r="C30" s="35"/>
      <c r="D30" s="2"/>
      <c r="E30" s="75"/>
      <c r="F30" s="35"/>
      <c r="G30" s="2"/>
      <c r="I30" s="35"/>
      <c r="J30" s="2"/>
    </row>
    <row r="31" spans="1:10" ht="12" customHeight="1">
      <c r="A31" s="10"/>
      <c r="C31" s="3"/>
      <c r="D31" s="4"/>
      <c r="E31" s="75"/>
      <c r="F31" s="3"/>
      <c r="G31" s="4"/>
      <c r="I31" s="3"/>
      <c r="J31" s="4"/>
    </row>
    <row r="32" spans="1:10" ht="12" customHeight="1">
      <c r="A32" s="7" t="s">
        <v>44</v>
      </c>
      <c r="C32" s="3"/>
      <c r="D32" s="4"/>
      <c r="E32" s="75"/>
      <c r="F32" s="3"/>
      <c r="G32" s="4"/>
      <c r="I32" s="3"/>
      <c r="J32" s="4"/>
    </row>
    <row r="33" spans="1:10" ht="12" customHeight="1">
      <c r="A33" s="8" t="s">
        <v>40</v>
      </c>
      <c r="B33" s="30"/>
      <c r="C33" s="31">
        <f>C419</f>
        <v>167</v>
      </c>
      <c r="D33" s="30">
        <f>D419</f>
        <v>474375</v>
      </c>
      <c r="E33" s="75"/>
      <c r="F33" s="31">
        <f>F419</f>
        <v>153</v>
      </c>
      <c r="G33" s="30">
        <f>G419</f>
        <v>446250</v>
      </c>
      <c r="I33" s="31">
        <f>I419</f>
        <v>163</v>
      </c>
      <c r="J33" s="30">
        <f>J419</f>
        <v>471000</v>
      </c>
    </row>
    <row r="34" spans="1:10" ht="12" customHeight="1">
      <c r="A34" s="8" t="s">
        <v>41</v>
      </c>
      <c r="B34" s="31"/>
      <c r="C34" s="31">
        <v>0</v>
      </c>
      <c r="D34" s="31">
        <v>0</v>
      </c>
      <c r="E34" s="75"/>
      <c r="F34" s="31">
        <v>0</v>
      </c>
      <c r="G34" s="31">
        <v>0</v>
      </c>
      <c r="I34" s="31">
        <v>0</v>
      </c>
      <c r="J34" s="31">
        <v>0</v>
      </c>
    </row>
    <row r="35" spans="1:10" ht="12" customHeight="1">
      <c r="A35" s="8" t="s">
        <v>3</v>
      </c>
      <c r="B35" s="31"/>
      <c r="C35" s="31">
        <f>C431</f>
        <v>250</v>
      </c>
      <c r="D35" s="31">
        <f>D431</f>
        <v>720000</v>
      </c>
      <c r="E35" s="75"/>
      <c r="F35" s="31">
        <f>F431</f>
        <v>239</v>
      </c>
      <c r="G35" s="31">
        <f>G431</f>
        <v>700500</v>
      </c>
      <c r="I35" s="31">
        <f>I431</f>
        <v>240</v>
      </c>
      <c r="J35" s="31">
        <f>J431</f>
        <v>697500</v>
      </c>
    </row>
    <row r="36" spans="1:10" ht="12" customHeight="1">
      <c r="A36" s="8" t="s">
        <v>128</v>
      </c>
      <c r="B36" s="31"/>
      <c r="C36" s="31">
        <f>C440</f>
        <v>91</v>
      </c>
      <c r="D36" s="31">
        <f>D440</f>
        <v>251909.5</v>
      </c>
      <c r="E36" s="75"/>
      <c r="F36" s="31">
        <f>F440</f>
        <v>69</v>
      </c>
      <c r="G36" s="31">
        <f>G440</f>
        <v>199963</v>
      </c>
      <c r="I36" s="31">
        <f>I440</f>
        <v>72</v>
      </c>
      <c r="J36" s="31">
        <f>J440</f>
        <v>201375</v>
      </c>
    </row>
    <row r="37" spans="1:10" ht="12" customHeight="1">
      <c r="A37" s="8" t="s">
        <v>54</v>
      </c>
      <c r="B37" s="31"/>
      <c r="C37" s="31">
        <f>C445</f>
        <v>1</v>
      </c>
      <c r="D37" s="31">
        <f>D445</f>
        <v>3000</v>
      </c>
      <c r="E37" s="75"/>
      <c r="F37" s="31">
        <f>F445</f>
        <v>3</v>
      </c>
      <c r="G37" s="31">
        <f>G445</f>
        <v>9000</v>
      </c>
      <c r="I37" s="31">
        <f>I445</f>
        <v>2</v>
      </c>
      <c r="J37" s="31">
        <f>J445</f>
        <v>3000</v>
      </c>
    </row>
    <row r="38" spans="1:10" ht="12" customHeight="1">
      <c r="A38" s="8" t="s">
        <v>88</v>
      </c>
      <c r="C38" s="3">
        <v>0</v>
      </c>
      <c r="D38" s="4">
        <v>0</v>
      </c>
      <c r="E38" s="75"/>
      <c r="F38" s="3">
        <v>0</v>
      </c>
      <c r="G38" s="4">
        <v>0</v>
      </c>
      <c r="I38" s="3">
        <v>0</v>
      </c>
      <c r="J38" s="4">
        <v>0</v>
      </c>
    </row>
    <row r="39" spans="1:10" ht="12" customHeight="1">
      <c r="A39" s="9" t="s">
        <v>72</v>
      </c>
      <c r="B39" s="36"/>
      <c r="C39" s="36">
        <v>0</v>
      </c>
      <c r="D39" s="37">
        <v>0</v>
      </c>
      <c r="E39" s="31"/>
      <c r="F39" s="36">
        <v>0</v>
      </c>
      <c r="G39" s="37">
        <v>0</v>
      </c>
      <c r="I39" s="36">
        <v>0</v>
      </c>
      <c r="J39" s="37">
        <v>0</v>
      </c>
    </row>
    <row r="40" spans="1:10" ht="12" customHeight="1">
      <c r="A40" s="10" t="s">
        <v>4</v>
      </c>
      <c r="C40" s="35" t="s">
        <v>140</v>
      </c>
      <c r="D40" s="2">
        <f>SUM(D33:D39)</f>
        <v>1449284.5</v>
      </c>
      <c r="E40" s="75"/>
      <c r="F40" s="35" t="s">
        <v>150</v>
      </c>
      <c r="G40" s="2">
        <f>SUM(G33:G39)</f>
        <v>1355713</v>
      </c>
      <c r="I40" s="35" t="s">
        <v>160</v>
      </c>
      <c r="J40" s="2">
        <f>SUM(J33:J39)</f>
        <v>1372875</v>
      </c>
    </row>
    <row r="41" spans="1:10" ht="12" customHeight="1">
      <c r="A41" s="10"/>
      <c r="C41" s="35"/>
      <c r="D41" s="2"/>
      <c r="E41" s="75"/>
      <c r="F41" s="35"/>
      <c r="G41" s="2"/>
      <c r="I41" s="35"/>
      <c r="J41" s="2"/>
    </row>
    <row r="42" spans="1:10" ht="12" customHeight="1">
      <c r="A42" s="10"/>
      <c r="B42" s="33"/>
      <c r="C42" s="34"/>
      <c r="D42" s="33"/>
      <c r="E42" s="75"/>
      <c r="F42" s="34"/>
      <c r="G42" s="33"/>
      <c r="I42" s="34"/>
      <c r="J42" s="33"/>
    </row>
    <row r="43" spans="1:10" ht="12" customHeight="1">
      <c r="A43" s="10"/>
      <c r="B43" s="33"/>
      <c r="C43" s="34"/>
      <c r="D43" s="33"/>
      <c r="E43" s="75"/>
      <c r="F43" s="34"/>
      <c r="G43" s="33"/>
      <c r="I43" s="34"/>
      <c r="J43" s="33"/>
    </row>
    <row r="44" spans="1:10" ht="12" customHeight="1">
      <c r="A44" s="10"/>
      <c r="B44" s="33"/>
      <c r="C44" s="34"/>
      <c r="D44" s="33"/>
      <c r="E44" s="75"/>
      <c r="F44" s="34"/>
      <c r="G44" s="33"/>
      <c r="I44" s="34"/>
      <c r="J44" s="33"/>
    </row>
    <row r="45" spans="1:10" ht="12" customHeight="1">
      <c r="A45" s="10"/>
      <c r="B45" s="33"/>
      <c r="C45" s="34"/>
      <c r="D45" s="33"/>
      <c r="E45" s="75"/>
      <c r="F45" s="34"/>
      <c r="G45" s="33"/>
      <c r="I45" s="34"/>
      <c r="J45" s="33"/>
    </row>
    <row r="46" spans="1:10" ht="12" customHeight="1">
      <c r="A46" s="10"/>
      <c r="B46" s="33"/>
      <c r="C46" s="34"/>
      <c r="D46" s="33"/>
      <c r="E46" s="75"/>
      <c r="F46" s="34"/>
      <c r="G46" s="33"/>
      <c r="I46" s="34"/>
      <c r="J46" s="33"/>
    </row>
    <row r="47" spans="1:10" ht="12" customHeight="1">
      <c r="A47" s="10"/>
      <c r="B47" s="33"/>
      <c r="C47" s="34"/>
      <c r="D47" s="33"/>
      <c r="E47" s="75"/>
      <c r="F47" s="34"/>
      <c r="G47" s="33"/>
      <c r="I47" s="34"/>
      <c r="J47" s="33"/>
    </row>
    <row r="48" spans="1:9" ht="12" customHeight="1">
      <c r="A48" s="38" t="s">
        <v>119</v>
      </c>
      <c r="B48" s="38"/>
      <c r="C48" s="34"/>
      <c r="E48" s="34"/>
      <c r="F48" s="34"/>
      <c r="I48" s="34"/>
    </row>
    <row r="49" spans="1:9" ht="12" customHeight="1">
      <c r="A49" s="39" t="s">
        <v>83</v>
      </c>
      <c r="B49" s="39"/>
      <c r="C49" s="31"/>
      <c r="E49" s="31"/>
      <c r="F49" s="31"/>
      <c r="I49" s="31"/>
    </row>
    <row r="50" spans="1:9" ht="12" customHeight="1">
      <c r="A50" s="6"/>
      <c r="B50" s="31"/>
      <c r="C50" s="31"/>
      <c r="E50" s="31"/>
      <c r="F50" s="31"/>
      <c r="I50" s="31"/>
    </row>
    <row r="51" spans="1:9" ht="12" customHeight="1">
      <c r="A51" s="82" t="s">
        <v>118</v>
      </c>
      <c r="B51" s="82"/>
      <c r="C51" s="82"/>
      <c r="E51" s="75"/>
      <c r="F51" s="24"/>
      <c r="I51" s="24"/>
    </row>
    <row r="52" spans="1:9" ht="12" customHeight="1">
      <c r="A52" s="5"/>
      <c r="B52" s="5"/>
      <c r="C52" s="25"/>
      <c r="F52" s="25"/>
      <c r="I52" s="25"/>
    </row>
    <row r="53" spans="1:10" ht="12" customHeight="1">
      <c r="A53" s="83"/>
      <c r="B53" s="83"/>
      <c r="C53" s="84" t="s">
        <v>138</v>
      </c>
      <c r="D53" s="84"/>
      <c r="E53" s="83"/>
      <c r="F53" s="84" t="s">
        <v>147</v>
      </c>
      <c r="G53" s="84"/>
      <c r="I53" s="84" t="s">
        <v>155</v>
      </c>
      <c r="J53" s="84"/>
    </row>
    <row r="54" spans="1:10" ht="12" customHeight="1" thickBot="1">
      <c r="A54" s="83"/>
      <c r="B54" s="83"/>
      <c r="C54" s="85" t="s">
        <v>0</v>
      </c>
      <c r="D54" s="85"/>
      <c r="E54" s="83"/>
      <c r="F54" s="85" t="s">
        <v>0</v>
      </c>
      <c r="G54" s="85"/>
      <c r="I54" s="85" t="s">
        <v>0</v>
      </c>
      <c r="J54" s="85"/>
    </row>
    <row r="55" spans="1:10" ht="12" customHeight="1" thickBot="1">
      <c r="A55" s="6"/>
      <c r="B55" s="12"/>
      <c r="C55" s="27" t="s">
        <v>1</v>
      </c>
      <c r="D55" s="28" t="s">
        <v>2</v>
      </c>
      <c r="E55" s="12"/>
      <c r="F55" s="27" t="s">
        <v>1</v>
      </c>
      <c r="G55" s="28" t="s">
        <v>2</v>
      </c>
      <c r="I55" s="27" t="s">
        <v>1</v>
      </c>
      <c r="J55" s="28" t="s">
        <v>2</v>
      </c>
    </row>
    <row r="56" spans="1:10" ht="12" customHeight="1">
      <c r="A56" s="6"/>
      <c r="B56" s="12"/>
      <c r="C56" s="26"/>
      <c r="D56" s="29"/>
      <c r="E56" s="12"/>
      <c r="F56" s="26"/>
      <c r="G56" s="29"/>
      <c r="I56" s="26"/>
      <c r="J56" s="29"/>
    </row>
    <row r="57" spans="1:10" ht="12" customHeight="1">
      <c r="A57" s="6"/>
      <c r="B57" s="12"/>
      <c r="C57" s="26"/>
      <c r="D57" s="29"/>
      <c r="E57" s="12"/>
      <c r="F57" s="26"/>
      <c r="G57" s="29"/>
      <c r="I57" s="26"/>
      <c r="J57" s="29"/>
    </row>
    <row r="58" spans="1:10" ht="12" customHeight="1">
      <c r="A58" s="7" t="s">
        <v>45</v>
      </c>
      <c r="B58" s="12"/>
      <c r="C58" s="31"/>
      <c r="D58" s="31"/>
      <c r="E58" s="12"/>
      <c r="F58" s="31"/>
      <c r="G58" s="31"/>
      <c r="I58" s="31"/>
      <c r="J58" s="31"/>
    </row>
    <row r="59" spans="1:10" ht="12" customHeight="1">
      <c r="A59" s="8" t="s">
        <v>40</v>
      </c>
      <c r="B59" s="30"/>
      <c r="C59" s="31">
        <f>C548</f>
        <v>9</v>
      </c>
      <c r="D59" s="30">
        <f>D548</f>
        <v>45000</v>
      </c>
      <c r="E59" s="30"/>
      <c r="F59" s="31">
        <f>F548</f>
        <v>7</v>
      </c>
      <c r="G59" s="30">
        <f>G548</f>
        <v>30000</v>
      </c>
      <c r="I59" s="31">
        <f>I548</f>
        <v>6</v>
      </c>
      <c r="J59" s="30">
        <f>J548</f>
        <v>30000</v>
      </c>
    </row>
    <row r="60" spans="1:10" ht="12" customHeight="1">
      <c r="A60" s="8" t="s">
        <v>41</v>
      </c>
      <c r="B60" s="31"/>
      <c r="C60" s="31">
        <f>F551</f>
        <v>0</v>
      </c>
      <c r="D60" s="31">
        <f>G551</f>
        <v>0</v>
      </c>
      <c r="E60" s="31"/>
      <c r="F60" s="31">
        <f>I551</f>
        <v>0</v>
      </c>
      <c r="G60" s="31">
        <f>J551</f>
        <v>0</v>
      </c>
      <c r="I60" s="31">
        <f>L551</f>
        <v>0</v>
      </c>
      <c r="J60" s="31">
        <f>M551</f>
        <v>0</v>
      </c>
    </row>
    <row r="61" spans="1:10" ht="12" customHeight="1">
      <c r="A61" s="8" t="s">
        <v>3</v>
      </c>
      <c r="B61" s="31"/>
      <c r="C61" s="31">
        <f>C559</f>
        <v>9</v>
      </c>
      <c r="D61" s="31">
        <f>D559</f>
        <v>42500</v>
      </c>
      <c r="E61" s="31"/>
      <c r="F61" s="31">
        <f>F559</f>
        <v>7</v>
      </c>
      <c r="G61" s="31">
        <f>G559</f>
        <v>35000</v>
      </c>
      <c r="I61" s="31">
        <f>I559</f>
        <v>5</v>
      </c>
      <c r="J61" s="31">
        <f>J559</f>
        <v>25000</v>
      </c>
    </row>
    <row r="62" spans="1:10" ht="12" customHeight="1">
      <c r="A62" s="8" t="s">
        <v>128</v>
      </c>
      <c r="B62" s="31"/>
      <c r="C62" s="31">
        <f>C569</f>
        <v>19</v>
      </c>
      <c r="D62" s="31">
        <f>D569</f>
        <v>90000</v>
      </c>
      <c r="E62" s="31"/>
      <c r="F62" s="31">
        <f>F569</f>
        <v>15</v>
      </c>
      <c r="G62" s="31">
        <f>G569</f>
        <v>70000</v>
      </c>
      <c r="I62" s="31">
        <f>I569</f>
        <v>13</v>
      </c>
      <c r="J62" s="31">
        <f>J569</f>
        <v>58750</v>
      </c>
    </row>
    <row r="63" spans="1:10" ht="12" customHeight="1">
      <c r="A63" s="8" t="s">
        <v>54</v>
      </c>
      <c r="B63" s="31"/>
      <c r="C63" s="31">
        <f>C573</f>
        <v>0</v>
      </c>
      <c r="D63" s="31">
        <f>D573</f>
        <v>0</v>
      </c>
      <c r="E63" s="31"/>
      <c r="F63" s="31">
        <f>F573</f>
        <v>0</v>
      </c>
      <c r="G63" s="31">
        <f>G573</f>
        <v>0</v>
      </c>
      <c r="I63" s="31">
        <f>I573</f>
        <v>0</v>
      </c>
      <c r="J63" s="31">
        <f>J573</f>
        <v>0</v>
      </c>
    </row>
    <row r="64" spans="1:10" ht="12" customHeight="1">
      <c r="A64" s="8" t="s">
        <v>88</v>
      </c>
      <c r="B64" s="31"/>
      <c r="C64" s="31">
        <f>F577</f>
        <v>0</v>
      </c>
      <c r="D64" s="31">
        <f>G577</f>
        <v>0</v>
      </c>
      <c r="E64" s="31"/>
      <c r="F64" s="31">
        <f>I577</f>
        <v>0</v>
      </c>
      <c r="G64" s="31">
        <f>J577</f>
        <v>0</v>
      </c>
      <c r="I64" s="31">
        <f>L577</f>
        <v>0</v>
      </c>
      <c r="J64" s="31">
        <f>M577</f>
        <v>0</v>
      </c>
    </row>
    <row r="65" spans="1:10" ht="12" customHeight="1">
      <c r="A65" s="9" t="s">
        <v>72</v>
      </c>
      <c r="B65" s="32"/>
      <c r="C65" s="32">
        <f>C582</f>
        <v>1</v>
      </c>
      <c r="D65" s="32">
        <f>D582</f>
        <v>4999.99</v>
      </c>
      <c r="E65" s="31"/>
      <c r="F65" s="32">
        <f>F582</f>
        <v>0</v>
      </c>
      <c r="G65" s="32">
        <f>G582</f>
        <v>0</v>
      </c>
      <c r="I65" s="32">
        <f>I582</f>
        <v>0</v>
      </c>
      <c r="J65" s="32">
        <f>J582</f>
        <v>0</v>
      </c>
    </row>
    <row r="66" spans="1:10" ht="12" customHeight="1">
      <c r="A66" s="10" t="s">
        <v>4</v>
      </c>
      <c r="C66" s="35" t="s">
        <v>142</v>
      </c>
      <c r="D66" s="2">
        <f>SUM(D59:D65)</f>
        <v>182499.99</v>
      </c>
      <c r="F66" s="35" t="s">
        <v>151</v>
      </c>
      <c r="G66" s="2">
        <f>SUM(G59:G65)</f>
        <v>135000</v>
      </c>
      <c r="I66" s="35" t="s">
        <v>161</v>
      </c>
      <c r="J66" s="2">
        <f>SUM(J59:J65)</f>
        <v>113750</v>
      </c>
    </row>
    <row r="67" spans="1:10" ht="12" customHeight="1">
      <c r="A67" s="10"/>
      <c r="C67" s="35"/>
      <c r="D67" s="2"/>
      <c r="F67" s="35"/>
      <c r="G67" s="2"/>
      <c r="I67" s="35"/>
      <c r="J67" s="2"/>
    </row>
    <row r="68" spans="1:10" ht="12" customHeight="1">
      <c r="A68" s="10"/>
      <c r="C68" s="35"/>
      <c r="D68" s="2"/>
      <c r="F68" s="35"/>
      <c r="G68" s="2"/>
      <c r="I68" s="35"/>
      <c r="J68" s="2"/>
    </row>
    <row r="69" spans="1:10" ht="12" customHeight="1">
      <c r="A69" s="10"/>
      <c r="C69" s="3"/>
      <c r="D69" s="4"/>
      <c r="F69" s="3"/>
      <c r="G69" s="4"/>
      <c r="I69" s="3"/>
      <c r="J69" s="4"/>
    </row>
    <row r="70" spans="1:10" ht="12" customHeight="1">
      <c r="A70" s="7" t="s">
        <v>52</v>
      </c>
      <c r="C70" s="3"/>
      <c r="D70" s="4"/>
      <c r="F70" s="3"/>
      <c r="G70" s="4"/>
      <c r="I70" s="3"/>
      <c r="J70" s="4"/>
    </row>
    <row r="71" spans="1:10" ht="12" customHeight="1">
      <c r="A71" s="8" t="s">
        <v>40</v>
      </c>
      <c r="B71" s="30"/>
      <c r="C71" s="31">
        <f>C681</f>
        <v>26</v>
      </c>
      <c r="D71" s="30">
        <f>D681</f>
        <v>112500</v>
      </c>
      <c r="E71" s="30"/>
      <c r="F71" s="31">
        <f>F681</f>
        <v>10</v>
      </c>
      <c r="G71" s="30">
        <f>G681</f>
        <v>42500</v>
      </c>
      <c r="I71" s="31">
        <f>I681</f>
        <v>1</v>
      </c>
      <c r="J71" s="30">
        <f>J681</f>
        <v>5000</v>
      </c>
    </row>
    <row r="72" spans="1:10" ht="12" customHeight="1">
      <c r="A72" s="8" t="s">
        <v>41</v>
      </c>
      <c r="B72" s="31"/>
      <c r="C72" s="31">
        <f>F685</f>
        <v>0</v>
      </c>
      <c r="D72" s="31">
        <f>G685</f>
        <v>0</v>
      </c>
      <c r="E72" s="31"/>
      <c r="F72" s="31">
        <f>I685</f>
        <v>0</v>
      </c>
      <c r="G72" s="31">
        <f>J685</f>
        <v>0</v>
      </c>
      <c r="I72" s="31">
        <f>L685</f>
        <v>0</v>
      </c>
      <c r="J72" s="31">
        <f>M685</f>
        <v>0</v>
      </c>
    </row>
    <row r="73" spans="1:10" ht="12" customHeight="1">
      <c r="A73" s="8" t="s">
        <v>3</v>
      </c>
      <c r="B73" s="31"/>
      <c r="C73" s="31">
        <f>C692</f>
        <v>49</v>
      </c>
      <c r="D73" s="31">
        <f>D692</f>
        <v>238750</v>
      </c>
      <c r="E73" s="31"/>
      <c r="F73" s="31">
        <f>F692</f>
        <v>8</v>
      </c>
      <c r="G73" s="31">
        <f>G692</f>
        <v>37500</v>
      </c>
      <c r="I73" s="31">
        <f>I692</f>
        <v>0</v>
      </c>
      <c r="J73" s="31">
        <f>J692</f>
        <v>0</v>
      </c>
    </row>
    <row r="74" spans="1:10" ht="12" customHeight="1">
      <c r="A74" s="8" t="s">
        <v>128</v>
      </c>
      <c r="B74" s="31"/>
      <c r="C74" s="31">
        <f>C702</f>
        <v>35</v>
      </c>
      <c r="D74" s="31">
        <f>D702</f>
        <v>160625</v>
      </c>
      <c r="E74" s="31"/>
      <c r="F74" s="31">
        <f>F702</f>
        <v>6</v>
      </c>
      <c r="G74" s="31">
        <f>G702</f>
        <v>20000</v>
      </c>
      <c r="I74" s="31">
        <f>I702</f>
        <v>0</v>
      </c>
      <c r="J74" s="31">
        <f>J702</f>
        <v>0</v>
      </c>
    </row>
    <row r="75" spans="1:10" ht="12" customHeight="1">
      <c r="A75" s="8" t="s">
        <v>54</v>
      </c>
      <c r="B75" s="31"/>
      <c r="C75" s="31">
        <f>F706</f>
        <v>0</v>
      </c>
      <c r="D75" s="31">
        <f>G706</f>
        <v>0</v>
      </c>
      <c r="E75" s="31"/>
      <c r="F75" s="31">
        <f>I706</f>
        <v>0</v>
      </c>
      <c r="G75" s="31">
        <f>J706</f>
        <v>0</v>
      </c>
      <c r="I75" s="31">
        <f>L706</f>
        <v>0</v>
      </c>
      <c r="J75" s="31">
        <f>M706</f>
        <v>0</v>
      </c>
    </row>
    <row r="76" spans="1:10" ht="12" customHeight="1">
      <c r="A76" s="8" t="s">
        <v>88</v>
      </c>
      <c r="B76" s="40"/>
      <c r="C76" s="40">
        <f>F685</f>
        <v>0</v>
      </c>
      <c r="D76" s="40">
        <f>G710</f>
        <v>0</v>
      </c>
      <c r="E76" s="40"/>
      <c r="F76" s="40">
        <f>I685</f>
        <v>0</v>
      </c>
      <c r="G76" s="40">
        <f>J710</f>
        <v>0</v>
      </c>
      <c r="I76" s="40">
        <f>L685</f>
        <v>0</v>
      </c>
      <c r="J76" s="40">
        <f>M710</f>
        <v>0</v>
      </c>
    </row>
    <row r="77" spans="1:10" ht="12" customHeight="1">
      <c r="A77" s="9" t="s">
        <v>72</v>
      </c>
      <c r="B77" s="32"/>
      <c r="C77" s="32">
        <f>C714</f>
        <v>0</v>
      </c>
      <c r="D77" s="32">
        <f>D714</f>
        <v>0</v>
      </c>
      <c r="E77" s="31"/>
      <c r="F77" s="32">
        <f>F714</f>
        <v>0</v>
      </c>
      <c r="G77" s="32">
        <f>G714</f>
        <v>0</v>
      </c>
      <c r="I77" s="32">
        <f>I714</f>
        <v>0</v>
      </c>
      <c r="J77" s="32">
        <f>J714</f>
        <v>0</v>
      </c>
    </row>
    <row r="78" spans="1:10" ht="12" customHeight="1">
      <c r="A78" s="10" t="s">
        <v>4</v>
      </c>
      <c r="B78" s="33"/>
      <c r="C78" s="34" t="s">
        <v>143</v>
      </c>
      <c r="D78" s="33">
        <f>SUM(D71:D77)</f>
        <v>511875</v>
      </c>
      <c r="E78" s="33"/>
      <c r="F78" s="34" t="s">
        <v>152</v>
      </c>
      <c r="G78" s="33">
        <f>SUM(G71:G77)</f>
        <v>100000</v>
      </c>
      <c r="I78" s="34" t="s">
        <v>157</v>
      </c>
      <c r="J78" s="33">
        <f>SUM(J71:J77)</f>
        <v>5000</v>
      </c>
    </row>
    <row r="79" spans="1:10" ht="12" customHeight="1">
      <c r="A79" s="10"/>
      <c r="B79" s="33"/>
      <c r="C79" s="34"/>
      <c r="D79" s="33"/>
      <c r="E79" s="33"/>
      <c r="F79" s="34"/>
      <c r="G79" s="33"/>
      <c r="I79" s="34"/>
      <c r="J79" s="33"/>
    </row>
    <row r="80" spans="1:10" ht="12" customHeight="1">
      <c r="A80" s="10"/>
      <c r="B80" s="33"/>
      <c r="C80" s="34"/>
      <c r="D80" s="33"/>
      <c r="E80" s="33"/>
      <c r="F80" s="34"/>
      <c r="G80" s="33"/>
      <c r="I80" s="34"/>
      <c r="J80" s="33"/>
    </row>
    <row r="81" spans="1:10" ht="12" customHeight="1">
      <c r="A81" s="10"/>
      <c r="B81" s="10"/>
      <c r="C81" s="34"/>
      <c r="D81" s="34"/>
      <c r="E81" s="10"/>
      <c r="F81" s="34"/>
      <c r="G81" s="34"/>
      <c r="I81" s="34"/>
      <c r="J81" s="34"/>
    </row>
    <row r="82" spans="1:10" ht="12" customHeight="1">
      <c r="A82" s="7" t="s">
        <v>76</v>
      </c>
      <c r="C82" s="3"/>
      <c r="D82" s="4"/>
      <c r="F82" s="3"/>
      <c r="G82" s="4"/>
      <c r="I82" s="3"/>
      <c r="J82" s="4"/>
    </row>
    <row r="83" spans="1:10" ht="12" customHeight="1">
      <c r="A83" s="8" t="s">
        <v>40</v>
      </c>
      <c r="B83" s="30"/>
      <c r="C83" s="31">
        <f>C742</f>
        <v>6</v>
      </c>
      <c r="D83" s="30">
        <f>D742</f>
        <v>26250</v>
      </c>
      <c r="E83" s="30"/>
      <c r="F83" s="31">
        <f>F742</f>
        <v>8</v>
      </c>
      <c r="G83" s="30">
        <f>G742</f>
        <v>42000</v>
      </c>
      <c r="I83" s="31">
        <f>I742</f>
        <v>7</v>
      </c>
      <c r="J83" s="30">
        <f>J742</f>
        <v>35000</v>
      </c>
    </row>
    <row r="84" spans="1:10" ht="12" customHeight="1">
      <c r="A84" s="8" t="s">
        <v>41</v>
      </c>
      <c r="B84" s="31"/>
      <c r="C84" s="31">
        <f>F746</f>
        <v>0</v>
      </c>
      <c r="D84" s="31">
        <f>G746</f>
        <v>0</v>
      </c>
      <c r="E84" s="31"/>
      <c r="F84" s="31">
        <f>I746</f>
        <v>0</v>
      </c>
      <c r="G84" s="31">
        <f>J746</f>
        <v>0</v>
      </c>
      <c r="I84" s="31">
        <f>L746</f>
        <v>0</v>
      </c>
      <c r="J84" s="31">
        <f>M746</f>
        <v>0</v>
      </c>
    </row>
    <row r="85" spans="1:10" ht="12" customHeight="1">
      <c r="A85" s="8" t="s">
        <v>3</v>
      </c>
      <c r="B85" s="31"/>
      <c r="C85" s="31">
        <f>C753</f>
        <v>6</v>
      </c>
      <c r="D85" s="31">
        <f>D753</f>
        <v>33250</v>
      </c>
      <c r="E85" s="31"/>
      <c r="F85" s="31">
        <f>F753</f>
        <v>7</v>
      </c>
      <c r="G85" s="31">
        <f>G753</f>
        <v>43750</v>
      </c>
      <c r="I85" s="31">
        <f>I753</f>
        <v>4</v>
      </c>
      <c r="J85" s="31">
        <f>J753</f>
        <v>24500</v>
      </c>
    </row>
    <row r="86" spans="1:10" ht="12" customHeight="1">
      <c r="A86" s="8" t="s">
        <v>128</v>
      </c>
      <c r="B86" s="31"/>
      <c r="C86" s="31">
        <f>C762</f>
        <v>6</v>
      </c>
      <c r="D86" s="31">
        <f>D762</f>
        <v>24500</v>
      </c>
      <c r="E86" s="31"/>
      <c r="F86" s="31">
        <f>F762</f>
        <v>8</v>
      </c>
      <c r="G86" s="31">
        <f>G762</f>
        <v>31500</v>
      </c>
      <c r="I86" s="31">
        <f>I762</f>
        <v>6</v>
      </c>
      <c r="J86" s="31">
        <f>J762</f>
        <v>28000</v>
      </c>
    </row>
    <row r="87" spans="1:10" ht="12" customHeight="1">
      <c r="A87" s="8" t="s">
        <v>54</v>
      </c>
      <c r="B87" s="31"/>
      <c r="C87" s="31">
        <f>F766</f>
        <v>0</v>
      </c>
      <c r="D87" s="31">
        <f>G766</f>
        <v>0</v>
      </c>
      <c r="E87" s="31"/>
      <c r="F87" s="31">
        <f>I766</f>
        <v>0</v>
      </c>
      <c r="G87" s="31">
        <f>J766</f>
        <v>0</v>
      </c>
      <c r="I87" s="31">
        <f>L766</f>
        <v>0</v>
      </c>
      <c r="J87" s="31">
        <f>M766</f>
        <v>0</v>
      </c>
    </row>
    <row r="88" spans="1:10" ht="12" customHeight="1">
      <c r="A88" s="8" t="s">
        <v>88</v>
      </c>
      <c r="B88" s="40"/>
      <c r="C88" s="40">
        <f>F770</f>
        <v>0</v>
      </c>
      <c r="D88" s="40">
        <f>G770</f>
        <v>0</v>
      </c>
      <c r="E88" s="40"/>
      <c r="F88" s="40">
        <f>I770</f>
        <v>0</v>
      </c>
      <c r="G88" s="40">
        <f>J770</f>
        <v>0</v>
      </c>
      <c r="I88" s="40">
        <f>L770</f>
        <v>0</v>
      </c>
      <c r="J88" s="40">
        <f>M770</f>
        <v>0</v>
      </c>
    </row>
    <row r="89" spans="1:10" ht="12" customHeight="1">
      <c r="A89" s="9" t="s">
        <v>72</v>
      </c>
      <c r="B89" s="31"/>
      <c r="C89" s="31">
        <f>F774</f>
        <v>0</v>
      </c>
      <c r="D89" s="31">
        <f>G774</f>
        <v>0</v>
      </c>
      <c r="E89" s="31"/>
      <c r="F89" s="31">
        <f>I774</f>
        <v>0</v>
      </c>
      <c r="G89" s="31">
        <f>J774</f>
        <v>0</v>
      </c>
      <c r="I89" s="31">
        <f>L774</f>
        <v>0</v>
      </c>
      <c r="J89" s="31">
        <f>M774</f>
        <v>0</v>
      </c>
    </row>
    <row r="90" spans="1:10" ht="12" customHeight="1">
      <c r="A90" s="10" t="s">
        <v>4</v>
      </c>
      <c r="B90" s="41"/>
      <c r="C90" s="42" t="s">
        <v>145</v>
      </c>
      <c r="D90" s="41">
        <f>SUM(D83:D89)</f>
        <v>84000</v>
      </c>
      <c r="E90" s="33"/>
      <c r="F90" s="42" t="s">
        <v>152</v>
      </c>
      <c r="G90" s="41">
        <f>SUM(G83:G89)</f>
        <v>117250</v>
      </c>
      <c r="I90" s="42" t="s">
        <v>158</v>
      </c>
      <c r="J90" s="41">
        <f>SUM(J83:J89)</f>
        <v>87500</v>
      </c>
    </row>
    <row r="91" spans="1:10" ht="12" customHeight="1">
      <c r="A91" s="10"/>
      <c r="B91" s="33"/>
      <c r="C91" s="34"/>
      <c r="D91" s="33"/>
      <c r="E91" s="33"/>
      <c r="F91" s="34"/>
      <c r="G91" s="33"/>
      <c r="I91" s="34"/>
      <c r="J91" s="33"/>
    </row>
    <row r="92" spans="1:10" ht="12" customHeight="1">
      <c r="A92" s="10"/>
      <c r="B92" s="33"/>
      <c r="C92" s="34"/>
      <c r="D92" s="33"/>
      <c r="E92" s="33"/>
      <c r="F92" s="34"/>
      <c r="G92" s="33"/>
      <c r="I92" s="34"/>
      <c r="J92" s="33"/>
    </row>
    <row r="93" spans="1:9" ht="12" customHeight="1">
      <c r="A93" s="12"/>
      <c r="B93" s="34"/>
      <c r="C93" s="34"/>
      <c r="E93" s="34"/>
      <c r="F93" s="34"/>
      <c r="I93" s="34"/>
    </row>
    <row r="94" spans="1:9" ht="12" customHeight="1">
      <c r="A94" s="7" t="s">
        <v>5</v>
      </c>
      <c r="B94" s="31"/>
      <c r="C94" s="31"/>
      <c r="E94" s="31"/>
      <c r="F94" s="31"/>
      <c r="I94" s="31"/>
    </row>
    <row r="95" spans="1:10" ht="12" customHeight="1">
      <c r="A95" s="8" t="s">
        <v>40</v>
      </c>
      <c r="B95" s="30"/>
      <c r="C95" s="43">
        <f aca="true" t="shared" si="0" ref="C95:D101">C9+C21+C33+C59+C71+C83</f>
        <v>10347</v>
      </c>
      <c r="D95" s="62">
        <f t="shared" si="0"/>
        <v>32634635.4</v>
      </c>
      <c r="E95" s="75"/>
      <c r="F95" s="43">
        <f aca="true" t="shared" si="1" ref="F95:G101">F9+F21+F33+F59+F71+F83</f>
        <v>10842</v>
      </c>
      <c r="G95" s="62">
        <f t="shared" si="1"/>
        <v>34414069</v>
      </c>
      <c r="I95" s="43">
        <f aca="true" t="shared" si="2" ref="I95:J101">I9+I21+I33+I59+I71+I83</f>
        <v>9810</v>
      </c>
      <c r="J95" s="62">
        <f t="shared" si="2"/>
        <v>31108527</v>
      </c>
    </row>
    <row r="96" spans="1:10" ht="12" customHeight="1">
      <c r="A96" s="8" t="s">
        <v>41</v>
      </c>
      <c r="B96" s="31"/>
      <c r="C96" s="43">
        <f t="shared" si="0"/>
        <v>127</v>
      </c>
      <c r="D96" s="63">
        <f t="shared" si="0"/>
        <v>158595</v>
      </c>
      <c r="E96" s="75"/>
      <c r="F96" s="43">
        <f t="shared" si="1"/>
        <v>150</v>
      </c>
      <c r="G96" s="63">
        <f t="shared" si="1"/>
        <v>195432</v>
      </c>
      <c r="I96" s="43">
        <f t="shared" si="2"/>
        <v>63</v>
      </c>
      <c r="J96" s="63">
        <f t="shared" si="2"/>
        <v>57179</v>
      </c>
    </row>
    <row r="97" spans="1:10" ht="12" customHeight="1">
      <c r="A97" s="8" t="s">
        <v>3</v>
      </c>
      <c r="B97" s="31"/>
      <c r="C97" s="43">
        <f t="shared" si="0"/>
        <v>9008</v>
      </c>
      <c r="D97" s="63">
        <f t="shared" si="0"/>
        <v>16752150</v>
      </c>
      <c r="E97" s="75"/>
      <c r="F97" s="43">
        <f t="shared" si="1"/>
        <v>10081</v>
      </c>
      <c r="G97" s="63">
        <f t="shared" si="1"/>
        <v>18264315</v>
      </c>
      <c r="I97" s="43">
        <f t="shared" si="2"/>
        <v>9309</v>
      </c>
      <c r="J97" s="63">
        <f t="shared" si="2"/>
        <v>17000817</v>
      </c>
    </row>
    <row r="98" spans="1:10" ht="12" customHeight="1">
      <c r="A98" s="8" t="s">
        <v>128</v>
      </c>
      <c r="B98" s="31"/>
      <c r="C98" s="43">
        <f t="shared" si="0"/>
        <v>18781</v>
      </c>
      <c r="D98" s="63">
        <f t="shared" si="0"/>
        <v>32293157.75</v>
      </c>
      <c r="E98" s="75"/>
      <c r="F98" s="43">
        <f t="shared" si="1"/>
        <v>20091</v>
      </c>
      <c r="G98" s="63">
        <f t="shared" si="1"/>
        <v>33960562</v>
      </c>
      <c r="I98" s="43">
        <f t="shared" si="2"/>
        <v>18936</v>
      </c>
      <c r="J98" s="63">
        <f t="shared" si="2"/>
        <v>32738550</v>
      </c>
    </row>
    <row r="99" spans="1:10" ht="12" customHeight="1">
      <c r="A99" s="8" t="s">
        <v>54</v>
      </c>
      <c r="B99" s="31"/>
      <c r="C99" s="43">
        <f t="shared" si="0"/>
        <v>19713</v>
      </c>
      <c r="D99" s="63">
        <f t="shared" si="0"/>
        <v>17719663.09</v>
      </c>
      <c r="E99" s="75"/>
      <c r="F99" s="43">
        <f t="shared" si="1"/>
        <v>20147</v>
      </c>
      <c r="G99" s="63">
        <f t="shared" si="1"/>
        <v>17825525</v>
      </c>
      <c r="I99" s="43">
        <f t="shared" si="2"/>
        <v>19937</v>
      </c>
      <c r="J99" s="63">
        <f t="shared" si="2"/>
        <v>25779297</v>
      </c>
    </row>
    <row r="100" spans="1:10" ht="12" customHeight="1">
      <c r="A100" s="8" t="s">
        <v>88</v>
      </c>
      <c r="B100" s="31"/>
      <c r="C100" s="43">
        <f t="shared" si="0"/>
        <v>5188</v>
      </c>
      <c r="D100" s="63">
        <f t="shared" si="0"/>
        <v>3100533.15</v>
      </c>
      <c r="E100" s="75"/>
      <c r="F100" s="43">
        <f t="shared" si="1"/>
        <v>5563</v>
      </c>
      <c r="G100" s="63">
        <f t="shared" si="1"/>
        <v>3653385</v>
      </c>
      <c r="I100" s="43">
        <f t="shared" si="2"/>
        <v>5466</v>
      </c>
      <c r="J100" s="63">
        <f t="shared" si="2"/>
        <v>7061603</v>
      </c>
    </row>
    <row r="101" spans="1:10" ht="12" customHeight="1">
      <c r="A101" s="9" t="s">
        <v>72</v>
      </c>
      <c r="B101" s="31"/>
      <c r="C101" s="43">
        <f t="shared" si="0"/>
        <v>3980</v>
      </c>
      <c r="D101" s="63">
        <f t="shared" si="0"/>
        <v>5453110.6</v>
      </c>
      <c r="E101" s="75"/>
      <c r="F101" s="43">
        <f t="shared" si="1"/>
        <v>3487</v>
      </c>
      <c r="G101" s="63">
        <f t="shared" si="1"/>
        <v>4616426</v>
      </c>
      <c r="I101" s="78">
        <f t="shared" si="2"/>
        <v>3502</v>
      </c>
      <c r="J101" s="63">
        <f t="shared" si="2"/>
        <v>7646356</v>
      </c>
    </row>
    <row r="102" spans="1:10" ht="12" customHeight="1">
      <c r="A102" s="10" t="s">
        <v>6</v>
      </c>
      <c r="B102" s="41"/>
      <c r="C102" s="42">
        <f>SUM(C95:C101)</f>
        <v>67144</v>
      </c>
      <c r="D102" s="41">
        <f>SUM(D95:D101)</f>
        <v>108111844.99000001</v>
      </c>
      <c r="E102" s="75"/>
      <c r="F102" s="42">
        <f>SUM(F95:F101)</f>
        <v>70361</v>
      </c>
      <c r="G102" s="41">
        <f>SUM(G95:G101)</f>
        <v>112929714</v>
      </c>
      <c r="I102" s="34">
        <f>SUM(I95:I101)</f>
        <v>67023</v>
      </c>
      <c r="J102" s="41">
        <f>SUM(J95:J101)</f>
        <v>121392329</v>
      </c>
    </row>
    <row r="103" spans="1:10" ht="12" customHeight="1">
      <c r="A103" s="10"/>
      <c r="B103" s="33"/>
      <c r="C103" s="34"/>
      <c r="D103" s="33"/>
      <c r="E103" s="75"/>
      <c r="F103" s="34"/>
      <c r="G103" s="33"/>
      <c r="J103" s="33"/>
    </row>
    <row r="104" spans="1:10" ht="12" customHeight="1">
      <c r="A104" s="10"/>
      <c r="B104" s="33"/>
      <c r="C104" s="34"/>
      <c r="D104" s="33"/>
      <c r="E104" s="75"/>
      <c r="F104" s="34"/>
      <c r="G104" s="33"/>
      <c r="I104" s="34"/>
      <c r="J104" s="33"/>
    </row>
    <row r="105" spans="1:10" ht="12" customHeight="1">
      <c r="A105" s="10"/>
      <c r="B105" s="33"/>
      <c r="C105" s="34"/>
      <c r="D105" s="33"/>
      <c r="E105" s="75"/>
      <c r="F105" s="34"/>
      <c r="G105" s="33"/>
      <c r="I105" s="34"/>
      <c r="J105" s="33"/>
    </row>
    <row r="106" spans="1:10" ht="12" customHeight="1">
      <c r="A106" s="10"/>
      <c r="B106" s="33"/>
      <c r="C106" s="34"/>
      <c r="D106" s="33"/>
      <c r="E106" s="75"/>
      <c r="F106" s="34"/>
      <c r="G106" s="33"/>
      <c r="I106" s="34"/>
      <c r="J106" s="33"/>
    </row>
    <row r="107" spans="1:10" ht="12" customHeight="1">
      <c r="A107" s="10"/>
      <c r="B107" s="33"/>
      <c r="C107" s="34"/>
      <c r="D107" s="33"/>
      <c r="E107" s="75"/>
      <c r="F107" s="34"/>
      <c r="G107" s="33"/>
      <c r="I107" s="34"/>
      <c r="J107" s="33"/>
    </row>
    <row r="108" spans="1:10" ht="12" customHeight="1">
      <c r="A108" s="10"/>
      <c r="B108" s="33"/>
      <c r="C108" s="34"/>
      <c r="D108" s="33"/>
      <c r="E108" s="75"/>
      <c r="F108" s="34"/>
      <c r="G108" s="33"/>
      <c r="I108" s="34"/>
      <c r="J108" s="33"/>
    </row>
    <row r="109" spans="1:9" ht="12" customHeight="1">
      <c r="A109" s="10"/>
      <c r="B109" s="34"/>
      <c r="C109" s="34"/>
      <c r="E109" s="34"/>
      <c r="F109" s="34"/>
      <c r="I109" s="34"/>
    </row>
    <row r="110" spans="1:9" ht="12" customHeight="1">
      <c r="A110" s="38" t="s">
        <v>119</v>
      </c>
      <c r="B110" s="38"/>
      <c r="C110" s="34"/>
      <c r="E110" s="34"/>
      <c r="F110" s="34"/>
      <c r="I110" s="34"/>
    </row>
    <row r="111" spans="1:9" ht="12" customHeight="1">
      <c r="A111" s="39" t="s">
        <v>83</v>
      </c>
      <c r="B111" s="39"/>
      <c r="C111" s="34"/>
      <c r="E111" s="34"/>
      <c r="F111" s="34"/>
      <c r="I111" s="34"/>
    </row>
    <row r="112" spans="1:9" ht="12" customHeight="1">
      <c r="A112" s="10"/>
      <c r="B112" s="34"/>
      <c r="C112" s="34"/>
      <c r="E112" s="34"/>
      <c r="F112" s="34"/>
      <c r="I112" s="34"/>
    </row>
    <row r="113" spans="1:9" ht="12" customHeight="1">
      <c r="A113" s="82" t="s">
        <v>118</v>
      </c>
      <c r="B113" s="82"/>
      <c r="C113" s="82"/>
      <c r="E113" s="75"/>
      <c r="F113" s="24"/>
      <c r="I113" s="24"/>
    </row>
    <row r="114" spans="1:9" ht="12" customHeight="1">
      <c r="A114" s="86"/>
      <c r="B114" s="86"/>
      <c r="C114" s="24"/>
      <c r="E114" s="75"/>
      <c r="F114" s="24"/>
      <c r="I114" s="24"/>
    </row>
    <row r="115" spans="1:9" ht="12" customHeight="1">
      <c r="A115" s="82" t="s">
        <v>75</v>
      </c>
      <c r="B115" s="82"/>
      <c r="C115" s="82"/>
      <c r="E115" s="75"/>
      <c r="F115" s="24"/>
      <c r="I115" s="24"/>
    </row>
    <row r="117" spans="1:10" ht="12" customHeight="1">
      <c r="A117" s="83"/>
      <c r="B117" s="83"/>
      <c r="C117" s="84" t="s">
        <v>138</v>
      </c>
      <c r="D117" s="84"/>
      <c r="E117" s="83"/>
      <c r="F117" s="84" t="s">
        <v>147</v>
      </c>
      <c r="G117" s="84"/>
      <c r="I117" s="84" t="s">
        <v>155</v>
      </c>
      <c r="J117" s="84"/>
    </row>
    <row r="118" spans="1:10" ht="12" customHeight="1" thickBot="1">
      <c r="A118" s="83"/>
      <c r="B118" s="83"/>
      <c r="C118" s="85" t="s">
        <v>0</v>
      </c>
      <c r="D118" s="85"/>
      <c r="E118" s="83"/>
      <c r="F118" s="85" t="s">
        <v>0</v>
      </c>
      <c r="G118" s="85"/>
      <c r="I118" s="85" t="s">
        <v>0</v>
      </c>
      <c r="J118" s="85"/>
    </row>
    <row r="119" spans="1:10" ht="12" customHeight="1" thickBot="1">
      <c r="A119" s="6"/>
      <c r="B119" s="12"/>
      <c r="C119" s="27" t="s">
        <v>1</v>
      </c>
      <c r="D119" s="28" t="s">
        <v>2</v>
      </c>
      <c r="E119" s="12"/>
      <c r="F119" s="27" t="s">
        <v>1</v>
      </c>
      <c r="G119" s="28" t="s">
        <v>2</v>
      </c>
      <c r="I119" s="27" t="s">
        <v>1</v>
      </c>
      <c r="J119" s="28" t="s">
        <v>2</v>
      </c>
    </row>
    <row r="120" spans="3:10" ht="12" customHeight="1">
      <c r="C120" s="3"/>
      <c r="D120" s="4"/>
      <c r="F120" s="3"/>
      <c r="G120" s="4"/>
      <c r="I120" s="3"/>
      <c r="J120" s="4"/>
    </row>
    <row r="121" spans="1:10" ht="12" customHeight="1">
      <c r="A121" s="13" t="s">
        <v>39</v>
      </c>
      <c r="C121" s="3"/>
      <c r="D121" s="4"/>
      <c r="F121" s="3"/>
      <c r="G121" s="4"/>
      <c r="I121" s="3"/>
      <c r="J121" s="4"/>
    </row>
    <row r="122" spans="3:10" ht="12" customHeight="1">
      <c r="C122" s="3"/>
      <c r="D122" s="4"/>
      <c r="F122" s="3"/>
      <c r="G122" s="4"/>
      <c r="I122" s="3"/>
      <c r="J122" s="4"/>
    </row>
    <row r="123" spans="1:10" ht="12" customHeight="1">
      <c r="A123" s="3" t="s">
        <v>46</v>
      </c>
      <c r="C123" s="4">
        <v>21</v>
      </c>
      <c r="D123" s="44">
        <v>36000</v>
      </c>
      <c r="F123" s="4">
        <v>26</v>
      </c>
      <c r="G123" s="44">
        <v>39750</v>
      </c>
      <c r="I123" s="4">
        <v>21</v>
      </c>
      <c r="J123" s="44">
        <v>31500</v>
      </c>
    </row>
    <row r="124" spans="1:10" ht="12" customHeight="1">
      <c r="A124" s="3" t="s">
        <v>86</v>
      </c>
      <c r="C124" s="4">
        <v>268</v>
      </c>
      <c r="D124" s="4">
        <v>675321</v>
      </c>
      <c r="F124" s="4">
        <v>296</v>
      </c>
      <c r="G124" s="4">
        <v>768500</v>
      </c>
      <c r="I124" s="4">
        <v>224</v>
      </c>
      <c r="J124" s="4">
        <v>592000</v>
      </c>
    </row>
    <row r="125" spans="1:10" ht="12" customHeight="1">
      <c r="A125" s="3" t="s">
        <v>7</v>
      </c>
      <c r="C125" s="4">
        <v>427</v>
      </c>
      <c r="D125" s="4">
        <v>1535000</v>
      </c>
      <c r="F125" s="4">
        <v>545</v>
      </c>
      <c r="G125" s="4">
        <v>1987000</v>
      </c>
      <c r="I125" s="4">
        <v>619</v>
      </c>
      <c r="J125" s="4">
        <v>2288500</v>
      </c>
    </row>
    <row r="126" spans="1:10" ht="12" customHeight="1">
      <c r="A126" s="3" t="s">
        <v>80</v>
      </c>
      <c r="C126" s="4">
        <v>1084</v>
      </c>
      <c r="D126" s="4">
        <v>3329200</v>
      </c>
      <c r="F126" s="4">
        <v>925</v>
      </c>
      <c r="G126" s="4">
        <v>2894700</v>
      </c>
      <c r="I126" s="4">
        <v>725</v>
      </c>
      <c r="J126" s="4">
        <v>2318000</v>
      </c>
    </row>
    <row r="127" spans="1:10" ht="12" customHeight="1">
      <c r="A127" s="3" t="s">
        <v>8</v>
      </c>
      <c r="C127" s="4">
        <v>234</v>
      </c>
      <c r="D127" s="4">
        <v>802500</v>
      </c>
      <c r="F127" s="4">
        <v>285</v>
      </c>
      <c r="G127" s="4">
        <v>952000</v>
      </c>
      <c r="I127" s="4">
        <v>258</v>
      </c>
      <c r="J127" s="4">
        <v>894000</v>
      </c>
    </row>
    <row r="128" spans="1:10" ht="12" customHeight="1">
      <c r="A128" s="3" t="s">
        <v>120</v>
      </c>
      <c r="C128" s="4">
        <v>526</v>
      </c>
      <c r="D128" s="4">
        <v>1865500</v>
      </c>
      <c r="F128" s="4">
        <v>541</v>
      </c>
      <c r="G128" s="4">
        <v>1988000</v>
      </c>
      <c r="I128" s="4">
        <v>465</v>
      </c>
      <c r="J128" s="4">
        <v>1671500</v>
      </c>
    </row>
    <row r="129" spans="1:10" ht="12" customHeight="1">
      <c r="A129" s="3" t="s">
        <v>9</v>
      </c>
      <c r="C129" s="4">
        <v>346</v>
      </c>
      <c r="D129" s="4">
        <v>1254500</v>
      </c>
      <c r="F129" s="4">
        <v>387</v>
      </c>
      <c r="G129" s="4">
        <v>1398500</v>
      </c>
      <c r="I129" s="4">
        <v>308</v>
      </c>
      <c r="J129" s="4">
        <v>1130000</v>
      </c>
    </row>
    <row r="130" spans="1:10" ht="12" customHeight="1">
      <c r="A130" s="3" t="s">
        <v>10</v>
      </c>
      <c r="C130" s="4">
        <v>572</v>
      </c>
      <c r="D130" s="4">
        <v>2027500</v>
      </c>
      <c r="F130" s="4">
        <v>677</v>
      </c>
      <c r="G130" s="4">
        <v>2329500</v>
      </c>
      <c r="I130" s="4">
        <v>641</v>
      </c>
      <c r="J130" s="4">
        <v>2254000</v>
      </c>
    </row>
    <row r="131" spans="1:10" ht="12" customHeight="1">
      <c r="A131" s="3" t="s">
        <v>11</v>
      </c>
      <c r="C131" s="4">
        <v>101</v>
      </c>
      <c r="D131" s="4">
        <v>360500</v>
      </c>
      <c r="F131" s="4">
        <v>126</v>
      </c>
      <c r="G131" s="4">
        <v>449500</v>
      </c>
      <c r="I131" s="4">
        <v>115</v>
      </c>
      <c r="J131" s="4">
        <v>407500</v>
      </c>
    </row>
    <row r="132" spans="1:10" ht="12" customHeight="1">
      <c r="A132" s="3" t="s">
        <v>12</v>
      </c>
      <c r="C132" s="4">
        <v>222</v>
      </c>
      <c r="D132" s="4">
        <v>833500</v>
      </c>
      <c r="F132" s="4">
        <v>259</v>
      </c>
      <c r="G132" s="4">
        <v>949000</v>
      </c>
      <c r="I132" s="4">
        <v>199</v>
      </c>
      <c r="J132" s="4">
        <v>731500</v>
      </c>
    </row>
    <row r="133" spans="1:10" ht="12" customHeight="1">
      <c r="A133" s="3" t="s">
        <v>82</v>
      </c>
      <c r="C133" s="4">
        <v>115</v>
      </c>
      <c r="D133" s="4">
        <v>400000</v>
      </c>
      <c r="F133" s="4">
        <v>122</v>
      </c>
      <c r="G133" s="4">
        <v>442500</v>
      </c>
      <c r="I133" s="4">
        <v>124</v>
      </c>
      <c r="J133" s="4">
        <v>446000</v>
      </c>
    </row>
    <row r="134" spans="1:10" ht="12" customHeight="1">
      <c r="A134" s="3" t="s">
        <v>121</v>
      </c>
      <c r="C134" s="4">
        <v>387</v>
      </c>
      <c r="D134" s="4">
        <v>1185372</v>
      </c>
      <c r="F134" s="4">
        <v>359</v>
      </c>
      <c r="G134" s="4">
        <v>1103500</v>
      </c>
      <c r="I134" s="4">
        <v>286</v>
      </c>
      <c r="J134" s="4">
        <v>866000</v>
      </c>
    </row>
    <row r="135" spans="1:10" ht="12" customHeight="1">
      <c r="A135" s="3" t="s">
        <v>13</v>
      </c>
      <c r="C135" s="4">
        <v>452</v>
      </c>
      <c r="D135" s="4">
        <v>1528000</v>
      </c>
      <c r="F135" s="4">
        <v>433</v>
      </c>
      <c r="G135" s="4">
        <v>1545000</v>
      </c>
      <c r="I135" s="4">
        <v>417</v>
      </c>
      <c r="J135" s="4">
        <v>1395000</v>
      </c>
    </row>
    <row r="136" spans="1:10" ht="12" customHeight="1">
      <c r="A136" s="3" t="s">
        <v>14</v>
      </c>
      <c r="C136" s="4">
        <v>529</v>
      </c>
      <c r="D136" s="4">
        <v>1888500</v>
      </c>
      <c r="F136" s="4">
        <v>565</v>
      </c>
      <c r="G136" s="4">
        <v>2039500</v>
      </c>
      <c r="I136" s="4">
        <v>443</v>
      </c>
      <c r="J136" s="4">
        <v>1605500</v>
      </c>
    </row>
    <row r="137" spans="1:10" ht="12" customHeight="1">
      <c r="A137" s="3" t="s">
        <v>15</v>
      </c>
      <c r="C137" s="4">
        <v>390</v>
      </c>
      <c r="D137" s="4">
        <v>1276000</v>
      </c>
      <c r="F137" s="4">
        <v>348</v>
      </c>
      <c r="G137" s="4">
        <v>1145000</v>
      </c>
      <c r="I137" s="4">
        <v>295</v>
      </c>
      <c r="J137" s="4">
        <v>1007000</v>
      </c>
    </row>
    <row r="138" spans="1:10" ht="12" customHeight="1">
      <c r="A138" s="3" t="s">
        <v>16</v>
      </c>
      <c r="C138" s="4">
        <v>407</v>
      </c>
      <c r="D138" s="4">
        <v>1237000</v>
      </c>
      <c r="F138" s="4">
        <v>400</v>
      </c>
      <c r="G138" s="4">
        <v>1267750</v>
      </c>
      <c r="I138" s="4">
        <v>318</v>
      </c>
      <c r="J138" s="4">
        <v>1029250</v>
      </c>
    </row>
    <row r="139" spans="1:10" ht="12" customHeight="1">
      <c r="A139" s="3" t="s">
        <v>84</v>
      </c>
      <c r="C139" s="4">
        <v>2</v>
      </c>
      <c r="D139" s="4">
        <v>2000</v>
      </c>
      <c r="F139" s="4">
        <v>0</v>
      </c>
      <c r="G139" s="4">
        <v>0</v>
      </c>
      <c r="I139" s="4">
        <v>0</v>
      </c>
      <c r="J139" s="4">
        <v>0</v>
      </c>
    </row>
    <row r="140" spans="1:10" ht="12" customHeight="1">
      <c r="A140" s="3" t="s">
        <v>81</v>
      </c>
      <c r="C140" s="4">
        <v>370</v>
      </c>
      <c r="D140" s="4">
        <v>1344000</v>
      </c>
      <c r="F140" s="4">
        <v>448</v>
      </c>
      <c r="G140" s="4">
        <v>1608500</v>
      </c>
      <c r="I140" s="4">
        <v>456</v>
      </c>
      <c r="J140" s="4">
        <v>1657186</v>
      </c>
    </row>
    <row r="141" spans="1:10" ht="12" customHeight="1">
      <c r="A141" s="3" t="s">
        <v>17</v>
      </c>
      <c r="C141" s="4">
        <v>288</v>
      </c>
      <c r="D141" s="4">
        <v>1028000</v>
      </c>
      <c r="F141" s="4">
        <v>300</v>
      </c>
      <c r="G141" s="4">
        <v>1086500</v>
      </c>
      <c r="I141" s="4">
        <v>281</v>
      </c>
      <c r="J141" s="4">
        <v>1033000</v>
      </c>
    </row>
    <row r="142" spans="1:10" ht="12" customHeight="1">
      <c r="A142" s="3" t="s">
        <v>18</v>
      </c>
      <c r="C142" s="4">
        <v>132</v>
      </c>
      <c r="D142" s="4">
        <v>470000</v>
      </c>
      <c r="F142" s="4">
        <v>145</v>
      </c>
      <c r="G142" s="4">
        <v>520961</v>
      </c>
      <c r="I142" s="4">
        <v>105</v>
      </c>
      <c r="J142" s="4">
        <v>379000</v>
      </c>
    </row>
    <row r="143" spans="1:10" ht="12" customHeight="1">
      <c r="A143" s="3" t="s">
        <v>19</v>
      </c>
      <c r="C143" s="4">
        <v>113</v>
      </c>
      <c r="D143" s="4">
        <v>434280</v>
      </c>
      <c r="F143" s="4">
        <v>125</v>
      </c>
      <c r="G143" s="4">
        <v>485000</v>
      </c>
      <c r="I143" s="4">
        <v>135</v>
      </c>
      <c r="J143" s="4">
        <v>523500</v>
      </c>
    </row>
    <row r="144" spans="1:10" ht="12" customHeight="1">
      <c r="A144" s="3" t="s">
        <v>21</v>
      </c>
      <c r="C144" s="4">
        <v>186</v>
      </c>
      <c r="D144" s="4">
        <v>601500</v>
      </c>
      <c r="F144" s="4">
        <v>180</v>
      </c>
      <c r="G144" s="4">
        <v>595500</v>
      </c>
      <c r="I144" s="4">
        <v>162</v>
      </c>
      <c r="J144" s="4">
        <v>534500</v>
      </c>
    </row>
    <row r="145" spans="1:10" ht="12" customHeight="1">
      <c r="A145" s="3" t="s">
        <v>123</v>
      </c>
      <c r="C145" s="4">
        <v>343</v>
      </c>
      <c r="D145" s="4">
        <v>1186420</v>
      </c>
      <c r="F145" s="4">
        <v>361</v>
      </c>
      <c r="G145" s="4">
        <v>1245866</v>
      </c>
      <c r="I145" s="4">
        <v>284</v>
      </c>
      <c r="J145" s="4">
        <v>987022</v>
      </c>
    </row>
    <row r="146" spans="1:10" ht="12" customHeight="1">
      <c r="A146" s="3" t="s">
        <v>22</v>
      </c>
      <c r="C146" s="4">
        <v>445</v>
      </c>
      <c r="D146" s="4">
        <v>1480000</v>
      </c>
      <c r="F146" s="4">
        <v>463</v>
      </c>
      <c r="G146" s="4">
        <v>1494000</v>
      </c>
      <c r="I146" s="4">
        <v>426</v>
      </c>
      <c r="J146" s="4">
        <v>1443000</v>
      </c>
    </row>
    <row r="147" spans="1:10" ht="12" customHeight="1">
      <c r="A147" s="3" t="s">
        <v>23</v>
      </c>
      <c r="C147" s="4">
        <v>420</v>
      </c>
      <c r="D147" s="4">
        <v>1321000</v>
      </c>
      <c r="F147" s="4">
        <v>361</v>
      </c>
      <c r="G147" s="4">
        <v>1184500</v>
      </c>
      <c r="I147" s="4">
        <v>286</v>
      </c>
      <c r="J147" s="4">
        <v>957000</v>
      </c>
    </row>
    <row r="148" spans="1:10" ht="12" customHeight="1">
      <c r="A148" s="3" t="s">
        <v>24</v>
      </c>
      <c r="C148" s="4">
        <v>398</v>
      </c>
      <c r="D148" s="4">
        <v>1274500</v>
      </c>
      <c r="F148" s="4">
        <v>401</v>
      </c>
      <c r="G148" s="4">
        <v>1311000</v>
      </c>
      <c r="I148" s="4">
        <v>348</v>
      </c>
      <c r="J148" s="4">
        <v>1131500</v>
      </c>
    </row>
    <row r="149" spans="1:10" ht="12" customHeight="1">
      <c r="A149" s="3" t="s">
        <v>25</v>
      </c>
      <c r="C149" s="4">
        <v>71</v>
      </c>
      <c r="D149" s="4">
        <v>266605</v>
      </c>
      <c r="F149" s="4">
        <v>79</v>
      </c>
      <c r="G149" s="4">
        <v>306000</v>
      </c>
      <c r="I149" s="4">
        <v>80</v>
      </c>
      <c r="J149" s="4">
        <v>320000</v>
      </c>
    </row>
    <row r="150" spans="1:10" ht="12" customHeight="1">
      <c r="A150" s="3" t="s">
        <v>38</v>
      </c>
      <c r="C150" s="4">
        <v>137</v>
      </c>
      <c r="D150" s="4">
        <v>509906</v>
      </c>
      <c r="F150" s="4">
        <v>137</v>
      </c>
      <c r="G150" s="4">
        <v>505500</v>
      </c>
      <c r="I150" s="4">
        <v>166</v>
      </c>
      <c r="J150" s="4">
        <v>635500</v>
      </c>
    </row>
    <row r="151" spans="1:10" ht="12" customHeight="1">
      <c r="A151" s="3" t="s">
        <v>87</v>
      </c>
      <c r="B151" s="5"/>
      <c r="C151" s="4">
        <v>40</v>
      </c>
      <c r="D151" s="4">
        <v>126414.4</v>
      </c>
      <c r="F151" s="4">
        <v>45</v>
      </c>
      <c r="G151" s="4">
        <v>165682</v>
      </c>
      <c r="I151" s="4">
        <v>44</v>
      </c>
      <c r="J151" s="4">
        <v>157476</v>
      </c>
    </row>
    <row r="152" spans="1:10" ht="12" customHeight="1">
      <c r="A152" s="3" t="s">
        <v>116</v>
      </c>
      <c r="B152" s="36"/>
      <c r="C152" s="37">
        <v>1108</v>
      </c>
      <c r="D152" s="37">
        <v>1649582</v>
      </c>
      <c r="F152" s="37">
        <v>1324</v>
      </c>
      <c r="G152" s="37">
        <v>2025287</v>
      </c>
      <c r="I152" s="37">
        <v>1402</v>
      </c>
      <c r="J152" s="37">
        <v>2141593</v>
      </c>
    </row>
    <row r="153" spans="1:10" ht="12" customHeight="1">
      <c r="A153" s="14" t="s">
        <v>4</v>
      </c>
      <c r="C153" s="1">
        <f>SUM(C123:C152)</f>
        <v>10134</v>
      </c>
      <c r="D153" s="2">
        <f>SUM(D123:D152)</f>
        <v>31928600.4</v>
      </c>
      <c r="F153" s="1">
        <f>SUM(F123:F152)</f>
        <v>10663</v>
      </c>
      <c r="G153" s="2">
        <f>SUM(G123:G152)</f>
        <v>33833996</v>
      </c>
      <c r="I153" s="1">
        <f>SUM(I123:I152)</f>
        <v>9633</v>
      </c>
      <c r="J153" s="2">
        <f>SUM(J123:J152)</f>
        <v>30567527</v>
      </c>
    </row>
    <row r="154" spans="2:9" ht="12" customHeight="1">
      <c r="B154" s="45"/>
      <c r="C154" s="46"/>
      <c r="E154" s="57"/>
      <c r="F154" s="46"/>
      <c r="I154" s="46"/>
    </row>
    <row r="155" spans="1:9" ht="12" customHeight="1">
      <c r="A155" s="13" t="s">
        <v>41</v>
      </c>
      <c r="B155" s="45"/>
      <c r="C155" s="46"/>
      <c r="E155" s="57"/>
      <c r="F155" s="46"/>
      <c r="I155" s="46"/>
    </row>
    <row r="156" spans="2:9" ht="12" customHeight="1">
      <c r="B156" s="45"/>
      <c r="C156" s="46"/>
      <c r="E156" s="57"/>
      <c r="F156" s="46"/>
      <c r="I156" s="46"/>
    </row>
    <row r="157" spans="1:10" ht="12" customHeight="1">
      <c r="A157" s="3" t="s">
        <v>26</v>
      </c>
      <c r="C157" s="4">
        <v>35</v>
      </c>
      <c r="D157" s="44">
        <v>43750</v>
      </c>
      <c r="E157" s="75"/>
      <c r="F157" s="4">
        <v>38</v>
      </c>
      <c r="G157" s="44">
        <v>45250</v>
      </c>
      <c r="I157" s="4">
        <v>32</v>
      </c>
      <c r="J157" s="44">
        <v>39000</v>
      </c>
    </row>
    <row r="158" spans="1:10" ht="12" customHeight="1">
      <c r="A158" s="3" t="s">
        <v>53</v>
      </c>
      <c r="B158" s="36"/>
      <c r="C158" s="37">
        <v>92</v>
      </c>
      <c r="D158" s="37">
        <v>114845</v>
      </c>
      <c r="F158" s="37">
        <v>112</v>
      </c>
      <c r="G158" s="37">
        <v>150182</v>
      </c>
      <c r="I158" s="37">
        <v>31</v>
      </c>
      <c r="J158" s="37">
        <v>18179</v>
      </c>
    </row>
    <row r="159" spans="1:10" ht="12" customHeight="1">
      <c r="A159" s="14" t="s">
        <v>4</v>
      </c>
      <c r="C159" s="47">
        <f>SUM(C157:C158)</f>
        <v>127</v>
      </c>
      <c r="D159" s="2">
        <f>SUM(D157:D158)</f>
        <v>158595</v>
      </c>
      <c r="E159" s="75"/>
      <c r="F159" s="47">
        <f>SUM(F157:F158)</f>
        <v>150</v>
      </c>
      <c r="G159" s="2">
        <f>SUM(G157:G158)</f>
        <v>195432</v>
      </c>
      <c r="I159" s="47">
        <f>SUM(I157:I158)</f>
        <v>63</v>
      </c>
      <c r="J159" s="2">
        <f>SUM(J157:J158)</f>
        <v>57179</v>
      </c>
    </row>
    <row r="160" ht="12" customHeight="1">
      <c r="B160" s="45"/>
    </row>
    <row r="161" spans="1:10" ht="12" customHeight="1">
      <c r="A161" s="13" t="s">
        <v>3</v>
      </c>
      <c r="C161" s="3"/>
      <c r="D161" s="4"/>
      <c r="F161" s="3"/>
      <c r="G161" s="4"/>
      <c r="I161" s="3"/>
      <c r="J161" s="4"/>
    </row>
    <row r="162" spans="3:10" ht="12" customHeight="1">
      <c r="C162" s="3"/>
      <c r="D162" s="4"/>
      <c r="F162" s="3"/>
      <c r="G162" s="4"/>
      <c r="I162" s="3"/>
      <c r="J162" s="4"/>
    </row>
    <row r="163" spans="1:10" ht="12" customHeight="1">
      <c r="A163" s="3" t="s">
        <v>27</v>
      </c>
      <c r="C163" s="4">
        <v>2535</v>
      </c>
      <c r="D163" s="44">
        <v>4443183</v>
      </c>
      <c r="F163" s="4">
        <v>2832</v>
      </c>
      <c r="G163" s="44">
        <v>4922347</v>
      </c>
      <c r="I163" s="4">
        <v>2700</v>
      </c>
      <c r="J163" s="44">
        <v>4705090</v>
      </c>
    </row>
    <row r="164" spans="1:10" ht="12" customHeight="1">
      <c r="A164" s="3" t="s">
        <v>61</v>
      </c>
      <c r="C164" s="4">
        <v>20</v>
      </c>
      <c r="D164" s="4">
        <v>38000</v>
      </c>
      <c r="F164" s="4">
        <v>21</v>
      </c>
      <c r="G164" s="4">
        <v>37750</v>
      </c>
      <c r="I164" s="4">
        <v>27</v>
      </c>
      <c r="J164" s="4">
        <v>48750</v>
      </c>
    </row>
    <row r="165" spans="1:10" ht="12" customHeight="1">
      <c r="A165" s="3" t="s">
        <v>28</v>
      </c>
      <c r="C165" s="4">
        <v>4258</v>
      </c>
      <c r="D165" s="4">
        <v>7893529</v>
      </c>
      <c r="F165" s="4">
        <v>4765</v>
      </c>
      <c r="G165" s="4">
        <v>8672934</v>
      </c>
      <c r="I165" s="4">
        <v>4303</v>
      </c>
      <c r="J165" s="4">
        <v>7865472</v>
      </c>
    </row>
    <row r="166" spans="1:10" ht="12" customHeight="1">
      <c r="A166" s="3" t="s">
        <v>29</v>
      </c>
      <c r="B166" s="5"/>
      <c r="C166" s="25">
        <v>1877</v>
      </c>
      <c r="D166" s="25">
        <v>3302300</v>
      </c>
      <c r="F166" s="25">
        <v>1927</v>
      </c>
      <c r="G166" s="25">
        <v>3313954</v>
      </c>
      <c r="I166" s="25">
        <v>1783</v>
      </c>
      <c r="J166" s="25">
        <v>3130657</v>
      </c>
    </row>
    <row r="167" spans="1:10" ht="12" customHeight="1">
      <c r="A167" s="3" t="s">
        <v>148</v>
      </c>
      <c r="C167" s="4">
        <v>257</v>
      </c>
      <c r="D167" s="4">
        <v>851053</v>
      </c>
      <c r="F167" s="4">
        <v>272</v>
      </c>
      <c r="G167" s="4">
        <v>472500</v>
      </c>
      <c r="I167" s="4">
        <v>243</v>
      </c>
      <c r="J167" s="4">
        <v>435600</v>
      </c>
    </row>
    <row r="168" spans="1:10" ht="12" customHeight="1">
      <c r="A168" s="14" t="s">
        <v>4</v>
      </c>
      <c r="B168" s="49"/>
      <c r="C168" s="66">
        <f>SUM(C163:C166)</f>
        <v>8690</v>
      </c>
      <c r="D168" s="65">
        <f>SUM(D163:D166)</f>
        <v>15677012</v>
      </c>
      <c r="F168" s="66">
        <f>SUM(F163:F167)</f>
        <v>9817</v>
      </c>
      <c r="G168" s="65">
        <f>SUM(G163:G167)</f>
        <v>17419485</v>
      </c>
      <c r="H168" s="74"/>
      <c r="I168" s="66">
        <f>SUM(I163:I167)</f>
        <v>9056</v>
      </c>
      <c r="J168" s="65">
        <f>SUM(J163:J167)</f>
        <v>16185569</v>
      </c>
    </row>
    <row r="169" spans="3:10" ht="12" customHeight="1">
      <c r="C169" s="3"/>
      <c r="D169" s="4"/>
      <c r="F169" s="3"/>
      <c r="G169" s="4"/>
      <c r="I169" s="3"/>
      <c r="J169" s="4"/>
    </row>
    <row r="170" spans="3:10" ht="12" customHeight="1">
      <c r="C170" s="3"/>
      <c r="D170" s="4"/>
      <c r="F170" s="3"/>
      <c r="G170" s="4"/>
      <c r="I170" s="3"/>
      <c r="J170" s="4"/>
    </row>
    <row r="171" spans="3:10" ht="12" customHeight="1">
      <c r="C171" s="3"/>
      <c r="D171" s="4"/>
      <c r="F171" s="3"/>
      <c r="G171" s="4"/>
      <c r="I171" s="3"/>
      <c r="J171" s="4"/>
    </row>
    <row r="172" spans="3:10" ht="12" customHeight="1">
      <c r="C172" s="3"/>
      <c r="D172" s="4"/>
      <c r="F172" s="3"/>
      <c r="G172" s="4"/>
      <c r="I172" s="3"/>
      <c r="J172" s="4"/>
    </row>
    <row r="173" spans="3:10" ht="12" customHeight="1">
      <c r="C173" s="3"/>
      <c r="D173" s="4"/>
      <c r="F173" s="3"/>
      <c r="G173" s="4"/>
      <c r="I173" s="3"/>
      <c r="J173" s="4"/>
    </row>
    <row r="174" spans="3:10" ht="12" customHeight="1">
      <c r="C174" s="3"/>
      <c r="D174" s="4"/>
      <c r="F174" s="3"/>
      <c r="G174" s="4"/>
      <c r="I174" s="3"/>
      <c r="J174" s="4"/>
    </row>
    <row r="175" spans="3:10" ht="12" customHeight="1">
      <c r="C175" s="3"/>
      <c r="D175" s="4"/>
      <c r="F175" s="3"/>
      <c r="G175" s="4"/>
      <c r="I175" s="3"/>
      <c r="J175" s="4"/>
    </row>
    <row r="176" spans="3:10" ht="12" customHeight="1">
      <c r="C176" s="3"/>
      <c r="D176" s="4"/>
      <c r="F176" s="3"/>
      <c r="G176" s="4"/>
      <c r="I176" s="3"/>
      <c r="J176" s="4"/>
    </row>
    <row r="177" spans="3:10" ht="12" customHeight="1">
      <c r="C177" s="3"/>
      <c r="D177" s="4"/>
      <c r="F177" s="3"/>
      <c r="G177" s="4"/>
      <c r="I177" s="3"/>
      <c r="J177" s="4"/>
    </row>
    <row r="178" spans="3:10" ht="12" customHeight="1">
      <c r="C178" s="3"/>
      <c r="D178" s="4"/>
      <c r="F178" s="3"/>
      <c r="G178" s="4"/>
      <c r="I178" s="3"/>
      <c r="J178" s="4"/>
    </row>
    <row r="179" spans="3:10" ht="12" customHeight="1">
      <c r="C179" s="3"/>
      <c r="D179" s="4"/>
      <c r="F179" s="3"/>
      <c r="G179" s="4"/>
      <c r="I179" s="3"/>
      <c r="J179" s="4"/>
    </row>
    <row r="180" spans="1:9" ht="12" customHeight="1">
      <c r="A180" s="82" t="s">
        <v>118</v>
      </c>
      <c r="B180" s="82"/>
      <c r="C180" s="82"/>
      <c r="E180" s="75"/>
      <c r="F180" s="24"/>
      <c r="I180" s="24"/>
    </row>
    <row r="181" spans="1:9" ht="12" customHeight="1">
      <c r="A181" s="61"/>
      <c r="B181" s="61"/>
      <c r="C181" s="24"/>
      <c r="E181" s="75"/>
      <c r="F181" s="24"/>
      <c r="I181" s="24"/>
    </row>
    <row r="182" spans="1:9" ht="12" customHeight="1">
      <c r="A182" s="82" t="s">
        <v>75</v>
      </c>
      <c r="B182" s="82"/>
      <c r="C182" s="82"/>
      <c r="E182" s="75"/>
      <c r="F182" s="24"/>
      <c r="I182" s="24"/>
    </row>
    <row r="184" spans="1:10" ht="12" customHeight="1">
      <c r="A184" s="83"/>
      <c r="B184" s="83"/>
      <c r="C184" s="84" t="s">
        <v>138</v>
      </c>
      <c r="D184" s="84"/>
      <c r="E184" s="83"/>
      <c r="F184" s="84" t="s">
        <v>147</v>
      </c>
      <c r="G184" s="84"/>
      <c r="I184" s="84" t="s">
        <v>155</v>
      </c>
      <c r="J184" s="84"/>
    </row>
    <row r="185" spans="1:10" ht="12" customHeight="1" thickBot="1">
      <c r="A185" s="83"/>
      <c r="B185" s="83"/>
      <c r="C185" s="85" t="s">
        <v>0</v>
      </c>
      <c r="D185" s="85"/>
      <c r="E185" s="83"/>
      <c r="F185" s="85" t="s">
        <v>0</v>
      </c>
      <c r="G185" s="85"/>
      <c r="I185" s="85" t="s">
        <v>0</v>
      </c>
      <c r="J185" s="85"/>
    </row>
    <row r="186" spans="1:10" ht="12" customHeight="1" thickBot="1">
      <c r="A186" s="6"/>
      <c r="B186" s="12"/>
      <c r="C186" s="27" t="s">
        <v>1</v>
      </c>
      <c r="D186" s="28" t="s">
        <v>2</v>
      </c>
      <c r="E186" s="12"/>
      <c r="F186" s="27" t="s">
        <v>1</v>
      </c>
      <c r="G186" s="28" t="s">
        <v>2</v>
      </c>
      <c r="I186" s="27" t="s">
        <v>1</v>
      </c>
      <c r="J186" s="28" t="s">
        <v>2</v>
      </c>
    </row>
    <row r="187" spans="3:10" ht="12" customHeight="1">
      <c r="C187" s="3"/>
      <c r="D187" s="4"/>
      <c r="F187" s="3"/>
      <c r="G187" s="4"/>
      <c r="I187" s="3"/>
      <c r="J187" s="4"/>
    </row>
    <row r="188" spans="1:10" ht="12" customHeight="1">
      <c r="A188" s="13" t="s">
        <v>128</v>
      </c>
      <c r="C188" s="3"/>
      <c r="D188" s="4"/>
      <c r="F188" s="3"/>
      <c r="G188" s="4"/>
      <c r="I188" s="3"/>
      <c r="J188" s="4"/>
    </row>
    <row r="189" spans="3:10" ht="12" customHeight="1">
      <c r="C189" s="3"/>
      <c r="D189" s="4"/>
      <c r="F189" s="3"/>
      <c r="G189" s="4"/>
      <c r="I189" s="3"/>
      <c r="J189" s="4"/>
    </row>
    <row r="190" spans="1:10" ht="12" customHeight="1">
      <c r="A190" s="3" t="s">
        <v>30</v>
      </c>
      <c r="C190" s="4">
        <v>2959</v>
      </c>
      <c r="D190" s="44">
        <v>4867314</v>
      </c>
      <c r="F190" s="4">
        <v>3004</v>
      </c>
      <c r="G190" s="44">
        <v>4871250</v>
      </c>
      <c r="I190" s="4">
        <v>2724</v>
      </c>
      <c r="J190" s="44">
        <v>4529250</v>
      </c>
    </row>
    <row r="191" spans="1:10" ht="12" customHeight="1">
      <c r="A191" s="3" t="s">
        <v>31</v>
      </c>
      <c r="C191" s="4">
        <v>2811</v>
      </c>
      <c r="D191" s="4">
        <v>4900127.25</v>
      </c>
      <c r="F191" s="4">
        <v>3083</v>
      </c>
      <c r="G191" s="4">
        <v>5278505</v>
      </c>
      <c r="I191" s="4">
        <v>2765</v>
      </c>
      <c r="J191" s="4">
        <v>4813679</v>
      </c>
    </row>
    <row r="192" spans="1:10" ht="12" customHeight="1">
      <c r="A192" s="3" t="s">
        <v>32</v>
      </c>
      <c r="C192" s="4">
        <v>4662</v>
      </c>
      <c r="D192" s="4">
        <v>7929667</v>
      </c>
      <c r="F192" s="4">
        <v>5113</v>
      </c>
      <c r="G192" s="4">
        <v>8527413</v>
      </c>
      <c r="I192" s="4">
        <v>4491</v>
      </c>
      <c r="J192" s="4">
        <v>7643681</v>
      </c>
    </row>
    <row r="193" spans="1:10" ht="12" customHeight="1">
      <c r="A193" s="3" t="s">
        <v>33</v>
      </c>
      <c r="C193" s="4">
        <v>1150</v>
      </c>
      <c r="D193" s="4">
        <v>1984422</v>
      </c>
      <c r="F193" s="4">
        <v>1193</v>
      </c>
      <c r="G193" s="4">
        <v>1974921</v>
      </c>
      <c r="I193" s="4">
        <v>1597</v>
      </c>
      <c r="J193" s="4">
        <v>2813000</v>
      </c>
    </row>
    <row r="194" spans="1:10" ht="12" customHeight="1">
      <c r="A194" s="3" t="s">
        <v>60</v>
      </c>
      <c r="C194" s="4">
        <v>2192</v>
      </c>
      <c r="D194" s="4">
        <v>3799185</v>
      </c>
      <c r="F194" s="4">
        <v>2419</v>
      </c>
      <c r="G194" s="4">
        <v>4254566</v>
      </c>
      <c r="I194" s="4">
        <v>2315</v>
      </c>
      <c r="J194" s="4">
        <v>4141600</v>
      </c>
    </row>
    <row r="195" spans="1:10" ht="12" customHeight="1">
      <c r="A195" s="3" t="s">
        <v>34</v>
      </c>
      <c r="B195" s="36"/>
      <c r="C195" s="37">
        <v>4845</v>
      </c>
      <c r="D195" s="37">
        <v>8169350</v>
      </c>
      <c r="F195" s="37">
        <v>5170</v>
      </c>
      <c r="G195" s="37">
        <v>8614847</v>
      </c>
      <c r="I195" s="37">
        <v>4945</v>
      </c>
      <c r="J195" s="37">
        <v>8370246</v>
      </c>
    </row>
    <row r="196" spans="1:10" ht="12" customHeight="1">
      <c r="A196" s="14" t="s">
        <v>4</v>
      </c>
      <c r="C196" s="1">
        <f>SUM(C190:C195)</f>
        <v>18619</v>
      </c>
      <c r="D196" s="2">
        <f>SUM(D190:D195)</f>
        <v>31650065.25</v>
      </c>
      <c r="F196" s="1">
        <f>SUM(F190:F195)</f>
        <v>19982</v>
      </c>
      <c r="G196" s="2">
        <f>SUM(G190:G195)</f>
        <v>33521502</v>
      </c>
      <c r="I196" s="1">
        <f>SUM(I190:I195)</f>
        <v>18837</v>
      </c>
      <c r="J196" s="2">
        <f>SUM(J190:J195)</f>
        <v>32311456</v>
      </c>
    </row>
    <row r="197" spans="1:10" ht="12" customHeight="1">
      <c r="A197" s="14"/>
      <c r="C197" s="1"/>
      <c r="D197" s="2"/>
      <c r="F197" s="1"/>
      <c r="G197" s="2"/>
      <c r="I197" s="1"/>
      <c r="J197" s="2"/>
    </row>
    <row r="198" spans="1:10" ht="12" customHeight="1">
      <c r="A198" s="13" t="s">
        <v>54</v>
      </c>
      <c r="C198" s="3"/>
      <c r="D198" s="4"/>
      <c r="F198" s="3"/>
      <c r="G198" s="4"/>
      <c r="I198" s="3"/>
      <c r="J198" s="4"/>
    </row>
    <row r="199" spans="1:10" ht="12" customHeight="1">
      <c r="A199" s="15"/>
      <c r="C199" s="3"/>
      <c r="D199" s="4"/>
      <c r="F199" s="3"/>
      <c r="G199" s="4"/>
      <c r="I199" s="3"/>
      <c r="J199" s="4"/>
    </row>
    <row r="200" spans="1:10" ht="12" customHeight="1">
      <c r="A200" s="3" t="s">
        <v>77</v>
      </c>
      <c r="C200" s="4">
        <v>1745</v>
      </c>
      <c r="D200" s="44">
        <v>1602606.85</v>
      </c>
      <c r="F200" s="4">
        <v>2012</v>
      </c>
      <c r="G200" s="44">
        <v>1727502</v>
      </c>
      <c r="I200" s="4">
        <v>1838</v>
      </c>
      <c r="J200" s="44">
        <v>2494298</v>
      </c>
    </row>
    <row r="201" spans="1:10" ht="12" customHeight="1">
      <c r="A201" s="3" t="s">
        <v>66</v>
      </c>
      <c r="C201" s="4">
        <v>708</v>
      </c>
      <c r="D201" s="4">
        <v>669422</v>
      </c>
      <c r="F201" s="4">
        <v>779</v>
      </c>
      <c r="G201" s="4">
        <v>741813</v>
      </c>
      <c r="I201" s="4">
        <v>758</v>
      </c>
      <c r="J201" s="4">
        <v>1156750</v>
      </c>
    </row>
    <row r="202" spans="1:10" ht="12" customHeight="1">
      <c r="A202" s="3" t="s">
        <v>67</v>
      </c>
      <c r="C202" s="4">
        <v>1375</v>
      </c>
      <c r="D202" s="4">
        <v>1292530</v>
      </c>
      <c r="F202" s="4">
        <v>1297</v>
      </c>
      <c r="G202" s="4">
        <v>1181835</v>
      </c>
      <c r="I202" s="4">
        <v>1194</v>
      </c>
      <c r="J202" s="4">
        <v>1769000</v>
      </c>
    </row>
    <row r="203" spans="1:10" ht="12" customHeight="1">
      <c r="A203" s="3" t="s">
        <v>68</v>
      </c>
      <c r="C203" s="4">
        <v>762</v>
      </c>
      <c r="D203" s="4">
        <v>614779</v>
      </c>
      <c r="F203" s="4">
        <v>835</v>
      </c>
      <c r="G203" s="4">
        <v>654449</v>
      </c>
      <c r="I203" s="4">
        <v>806</v>
      </c>
      <c r="J203" s="4">
        <v>1058686</v>
      </c>
    </row>
    <row r="204" spans="1:10" ht="12" customHeight="1">
      <c r="A204" s="3" t="s">
        <v>69</v>
      </c>
      <c r="C204" s="4">
        <v>1362</v>
      </c>
      <c r="D204" s="4">
        <v>1187598</v>
      </c>
      <c r="F204" s="4">
        <v>1246</v>
      </c>
      <c r="G204" s="4">
        <v>1125646</v>
      </c>
      <c r="I204" s="4">
        <v>1195</v>
      </c>
      <c r="J204" s="4">
        <v>1601750</v>
      </c>
    </row>
    <row r="205" spans="1:10" ht="12" customHeight="1">
      <c r="A205" s="3" t="s">
        <v>70</v>
      </c>
      <c r="C205" s="4">
        <v>1323</v>
      </c>
      <c r="D205" s="4">
        <v>1221012</v>
      </c>
      <c r="F205" s="4">
        <v>1320</v>
      </c>
      <c r="G205" s="4">
        <v>1216014</v>
      </c>
      <c r="I205" s="4">
        <v>1389</v>
      </c>
      <c r="J205" s="4">
        <v>1993750</v>
      </c>
    </row>
    <row r="206" spans="1:10" ht="12" customHeight="1">
      <c r="A206" s="3" t="s">
        <v>71</v>
      </c>
      <c r="C206" s="4">
        <v>1790</v>
      </c>
      <c r="D206" s="4">
        <v>1491073</v>
      </c>
      <c r="F206" s="4">
        <v>1850</v>
      </c>
      <c r="G206" s="4">
        <v>1487149</v>
      </c>
      <c r="I206" s="4">
        <v>1631</v>
      </c>
      <c r="J206" s="4">
        <v>2089903</v>
      </c>
    </row>
    <row r="207" spans="1:10" ht="12" customHeight="1">
      <c r="A207" s="3" t="s">
        <v>78</v>
      </c>
      <c r="C207" s="4">
        <v>1614</v>
      </c>
      <c r="D207" s="4">
        <v>1479810.75</v>
      </c>
      <c r="F207" s="4">
        <v>1732</v>
      </c>
      <c r="G207" s="4">
        <v>1587179</v>
      </c>
      <c r="I207" s="4">
        <v>1652</v>
      </c>
      <c r="J207" s="4">
        <v>2423498</v>
      </c>
    </row>
    <row r="208" spans="1:10" ht="12" customHeight="1">
      <c r="A208" s="3" t="s">
        <v>79</v>
      </c>
      <c r="C208" s="4">
        <v>2008</v>
      </c>
      <c r="D208" s="4">
        <v>1824759.49</v>
      </c>
      <c r="F208" s="4">
        <v>1874</v>
      </c>
      <c r="G208" s="4">
        <v>1728007</v>
      </c>
      <c r="I208" s="4">
        <v>1747</v>
      </c>
      <c r="J208" s="4">
        <v>2586950</v>
      </c>
    </row>
    <row r="209" spans="1:10" ht="12" customHeight="1">
      <c r="A209" s="3" t="s">
        <v>35</v>
      </c>
      <c r="C209" s="4">
        <v>1213</v>
      </c>
      <c r="D209" s="4">
        <v>1139776</v>
      </c>
      <c r="F209" s="4">
        <v>1203</v>
      </c>
      <c r="G209" s="4">
        <v>1135282</v>
      </c>
      <c r="I209" s="4">
        <v>1047</v>
      </c>
      <c r="J209" s="4">
        <v>1545541</v>
      </c>
    </row>
    <row r="210" spans="1:10" ht="12" customHeight="1">
      <c r="A210" s="3" t="s">
        <v>64</v>
      </c>
      <c r="C210" s="4">
        <v>2390</v>
      </c>
      <c r="D210" s="4">
        <v>2069299</v>
      </c>
      <c r="F210" s="4">
        <v>2533</v>
      </c>
      <c r="G210" s="4">
        <v>2074811</v>
      </c>
      <c r="I210" s="4">
        <v>2058</v>
      </c>
      <c r="J210" s="4">
        <v>2579250</v>
      </c>
    </row>
    <row r="211" spans="1:10" ht="12" customHeight="1">
      <c r="A211" s="3" t="s">
        <v>62</v>
      </c>
      <c r="C211" s="4">
        <v>1981</v>
      </c>
      <c r="D211" s="4">
        <v>1768705</v>
      </c>
      <c r="F211" s="4">
        <v>1956</v>
      </c>
      <c r="G211" s="4">
        <v>1712423</v>
      </c>
      <c r="I211" s="4">
        <v>3286</v>
      </c>
      <c r="J211" s="4">
        <v>2467000</v>
      </c>
    </row>
    <row r="212" spans="1:10" ht="12" customHeight="1">
      <c r="A212" s="3" t="s">
        <v>36</v>
      </c>
      <c r="B212" s="36"/>
      <c r="C212" s="37">
        <v>1440</v>
      </c>
      <c r="D212" s="37">
        <v>1351566</v>
      </c>
      <c r="F212" s="37">
        <v>1507</v>
      </c>
      <c r="G212" s="37">
        <v>1444415</v>
      </c>
      <c r="I212" s="37">
        <v>1334</v>
      </c>
      <c r="J212" s="37">
        <v>2009921</v>
      </c>
    </row>
    <row r="213" spans="1:10" ht="12" customHeight="1">
      <c r="A213" s="14" t="s">
        <v>4</v>
      </c>
      <c r="C213" s="1">
        <f>SUM(C200:C212)</f>
        <v>19711</v>
      </c>
      <c r="D213" s="2">
        <f>SUM(D200:D212)</f>
        <v>17712937.09</v>
      </c>
      <c r="F213" s="1">
        <f>SUM(F200:F212)</f>
        <v>20144</v>
      </c>
      <c r="G213" s="2">
        <f>SUM(G200:G212)</f>
        <v>17816525</v>
      </c>
      <c r="I213" s="1">
        <f>SUM(I200:I212)</f>
        <v>19935</v>
      </c>
      <c r="J213" s="2">
        <f>SUM(J200:J212)</f>
        <v>25776297</v>
      </c>
    </row>
    <row r="214" spans="1:9" ht="12" customHeight="1">
      <c r="A214" s="14"/>
      <c r="B214" s="1"/>
      <c r="C214" s="1"/>
      <c r="E214" s="79"/>
      <c r="F214" s="1"/>
      <c r="I214" s="1"/>
    </row>
    <row r="215" spans="1:10" ht="12" customHeight="1">
      <c r="A215" s="7" t="s">
        <v>88</v>
      </c>
      <c r="B215" s="47"/>
      <c r="C215" s="1"/>
      <c r="D215" s="1"/>
      <c r="E215" s="15"/>
      <c r="F215" s="1"/>
      <c r="G215" s="1"/>
      <c r="I215" s="1"/>
      <c r="J215" s="1"/>
    </row>
    <row r="216" spans="1:10" ht="12" customHeight="1">
      <c r="A216" s="17"/>
      <c r="B216" s="47"/>
      <c r="C216" s="1"/>
      <c r="D216" s="1"/>
      <c r="E216" s="15"/>
      <c r="F216" s="1"/>
      <c r="G216" s="1"/>
      <c r="I216" s="1"/>
      <c r="J216" s="1"/>
    </row>
    <row r="217" spans="1:10" ht="12" customHeight="1">
      <c r="A217" s="3" t="s">
        <v>89</v>
      </c>
      <c r="C217" s="4">
        <v>93</v>
      </c>
      <c r="D217" s="44">
        <v>59348</v>
      </c>
      <c r="F217" s="4">
        <v>121</v>
      </c>
      <c r="G217" s="44">
        <v>86010</v>
      </c>
      <c r="I217" s="4">
        <v>121</v>
      </c>
      <c r="J217" s="44">
        <v>176485</v>
      </c>
    </row>
    <row r="218" spans="1:10" ht="12" customHeight="1">
      <c r="A218" s="3" t="s">
        <v>90</v>
      </c>
      <c r="C218" s="4">
        <v>286</v>
      </c>
      <c r="D218" s="4">
        <v>164199</v>
      </c>
      <c r="F218" s="4">
        <v>369</v>
      </c>
      <c r="G218" s="4">
        <v>216696</v>
      </c>
      <c r="I218" s="4">
        <v>288</v>
      </c>
      <c r="J218" s="4">
        <v>368188</v>
      </c>
    </row>
    <row r="219" spans="1:10" ht="12" customHeight="1">
      <c r="A219" s="3" t="s">
        <v>91</v>
      </c>
      <c r="C219" s="4">
        <v>146</v>
      </c>
      <c r="D219" s="4">
        <v>91315.44</v>
      </c>
      <c r="F219" s="4">
        <v>136</v>
      </c>
      <c r="G219" s="4">
        <v>82868</v>
      </c>
      <c r="I219" s="4">
        <v>135</v>
      </c>
      <c r="J219" s="4">
        <v>167950</v>
      </c>
    </row>
    <row r="220" spans="1:10" ht="12" customHeight="1">
      <c r="A220" s="3" t="s">
        <v>92</v>
      </c>
      <c r="C220" s="4">
        <v>279</v>
      </c>
      <c r="D220" s="4">
        <v>174338</v>
      </c>
      <c r="F220" s="4">
        <v>243</v>
      </c>
      <c r="G220" s="4">
        <v>170297</v>
      </c>
      <c r="I220" s="4">
        <v>212</v>
      </c>
      <c r="J220" s="4">
        <v>299646</v>
      </c>
    </row>
    <row r="221" spans="1:10" ht="12" customHeight="1">
      <c r="A221" s="3" t="s">
        <v>93</v>
      </c>
      <c r="C221" s="4">
        <v>152</v>
      </c>
      <c r="D221" s="4">
        <v>95004</v>
      </c>
      <c r="F221" s="4">
        <v>123</v>
      </c>
      <c r="G221" s="4">
        <v>73367</v>
      </c>
      <c r="I221" s="4">
        <v>183</v>
      </c>
      <c r="J221" s="4">
        <v>219552</v>
      </c>
    </row>
    <row r="222" spans="1:10" ht="12" customHeight="1">
      <c r="A222" s="3" t="s">
        <v>94</v>
      </c>
      <c r="C222" s="4">
        <v>327</v>
      </c>
      <c r="D222" s="4">
        <v>222761</v>
      </c>
      <c r="F222" s="4">
        <v>345</v>
      </c>
      <c r="G222" s="4">
        <v>239842</v>
      </c>
      <c r="I222" s="4">
        <v>333</v>
      </c>
      <c r="J222" s="4">
        <v>441352</v>
      </c>
    </row>
    <row r="223" spans="1:10" ht="12" customHeight="1">
      <c r="A223" s="3" t="s">
        <v>95</v>
      </c>
      <c r="C223" s="4">
        <v>272</v>
      </c>
      <c r="D223" s="4">
        <v>189342</v>
      </c>
      <c r="F223" s="4">
        <v>303</v>
      </c>
      <c r="G223" s="4">
        <v>216265</v>
      </c>
      <c r="I223" s="4">
        <v>262</v>
      </c>
      <c r="J223" s="4">
        <v>339175</v>
      </c>
    </row>
    <row r="224" spans="1:10" ht="12" customHeight="1">
      <c r="A224" s="3" t="s">
        <v>96</v>
      </c>
      <c r="C224" s="4">
        <v>299</v>
      </c>
      <c r="D224" s="4">
        <v>98272</v>
      </c>
      <c r="F224" s="4">
        <v>148</v>
      </c>
      <c r="G224" s="4">
        <v>101176</v>
      </c>
      <c r="I224" s="4">
        <v>115</v>
      </c>
      <c r="J224" s="4">
        <v>148229</v>
      </c>
    </row>
    <row r="225" spans="1:10" ht="12" customHeight="1">
      <c r="A225" s="3" t="s">
        <v>97</v>
      </c>
      <c r="C225" s="4">
        <v>99</v>
      </c>
      <c r="D225" s="4">
        <v>64847</v>
      </c>
      <c r="F225" s="4">
        <v>127</v>
      </c>
      <c r="G225" s="4">
        <v>80673</v>
      </c>
      <c r="I225" s="4">
        <v>110</v>
      </c>
      <c r="J225" s="4">
        <v>137515</v>
      </c>
    </row>
    <row r="226" spans="1:10" ht="12" customHeight="1">
      <c r="A226" s="3" t="s">
        <v>98</v>
      </c>
      <c r="C226" s="4">
        <v>180</v>
      </c>
      <c r="D226" s="4">
        <v>122339</v>
      </c>
      <c r="F226" s="4">
        <v>196</v>
      </c>
      <c r="G226" s="4">
        <v>133015</v>
      </c>
      <c r="I226" s="4">
        <v>179</v>
      </c>
      <c r="J226" s="4">
        <v>231067</v>
      </c>
    </row>
    <row r="227" spans="1:10" ht="12" customHeight="1">
      <c r="A227" s="3" t="s">
        <v>99</v>
      </c>
      <c r="C227" s="4">
        <v>112</v>
      </c>
      <c r="D227" s="4">
        <v>85013</v>
      </c>
      <c r="F227" s="4">
        <v>131</v>
      </c>
      <c r="G227" s="4">
        <v>101337</v>
      </c>
      <c r="I227" s="4">
        <v>130</v>
      </c>
      <c r="J227" s="4">
        <v>188184</v>
      </c>
    </row>
    <row r="228" spans="1:10" ht="12" customHeight="1">
      <c r="A228" s="3" t="s">
        <v>100</v>
      </c>
      <c r="C228" s="4">
        <v>201</v>
      </c>
      <c r="D228" s="4">
        <v>134159</v>
      </c>
      <c r="F228" s="4">
        <v>314</v>
      </c>
      <c r="G228" s="4">
        <v>214445</v>
      </c>
      <c r="I228" s="4">
        <v>311</v>
      </c>
      <c r="J228" s="4">
        <v>402582</v>
      </c>
    </row>
    <row r="229" spans="1:10" ht="12" customHeight="1">
      <c r="A229" s="3" t="s">
        <v>101</v>
      </c>
      <c r="C229" s="4">
        <v>220</v>
      </c>
      <c r="D229" s="4">
        <v>128284</v>
      </c>
      <c r="F229" s="4">
        <v>399</v>
      </c>
      <c r="G229" s="4">
        <v>264595</v>
      </c>
      <c r="I229" s="4">
        <v>362</v>
      </c>
      <c r="J229" s="4">
        <v>468062</v>
      </c>
    </row>
    <row r="230" spans="1:10" ht="12" customHeight="1">
      <c r="A230" s="3" t="s">
        <v>102</v>
      </c>
      <c r="C230" s="4">
        <v>146</v>
      </c>
      <c r="D230" s="4">
        <v>88353</v>
      </c>
      <c r="F230" s="4">
        <v>235</v>
      </c>
      <c r="G230" s="4">
        <v>163429</v>
      </c>
      <c r="I230" s="4">
        <v>156</v>
      </c>
      <c r="J230" s="4">
        <v>215700</v>
      </c>
    </row>
    <row r="231" spans="1:10" ht="12" customHeight="1">
      <c r="A231" s="3" t="s">
        <v>103</v>
      </c>
      <c r="C231" s="4">
        <v>78</v>
      </c>
      <c r="D231" s="4">
        <v>49006</v>
      </c>
      <c r="F231" s="4">
        <v>71</v>
      </c>
      <c r="G231" s="4">
        <v>46562</v>
      </c>
      <c r="I231" s="4">
        <v>63</v>
      </c>
      <c r="J231" s="4">
        <v>92340</v>
      </c>
    </row>
    <row r="232" spans="1:10" ht="12" customHeight="1">
      <c r="A232" s="3" t="s">
        <v>104</v>
      </c>
      <c r="C232" s="4">
        <v>106</v>
      </c>
      <c r="D232" s="4">
        <v>60166</v>
      </c>
      <c r="F232" s="4">
        <v>157</v>
      </c>
      <c r="G232" s="4">
        <v>102657</v>
      </c>
      <c r="I232" s="4">
        <v>169</v>
      </c>
      <c r="J232" s="4">
        <v>217303</v>
      </c>
    </row>
    <row r="233" spans="1:10" ht="12" customHeight="1">
      <c r="A233" s="3" t="s">
        <v>105</v>
      </c>
      <c r="C233" s="4">
        <v>332</v>
      </c>
      <c r="D233" s="4">
        <v>195060</v>
      </c>
      <c r="F233" s="4">
        <v>367</v>
      </c>
      <c r="G233" s="4">
        <v>237063</v>
      </c>
      <c r="I233" s="4">
        <v>507</v>
      </c>
      <c r="J233" s="4">
        <v>666640</v>
      </c>
    </row>
    <row r="234" spans="1:10" ht="12" customHeight="1">
      <c r="A234" s="3" t="s">
        <v>106</v>
      </c>
      <c r="C234" s="4">
        <v>257</v>
      </c>
      <c r="D234" s="4">
        <v>127779</v>
      </c>
      <c r="F234" s="4">
        <v>390</v>
      </c>
      <c r="G234" s="4">
        <v>201857</v>
      </c>
      <c r="I234" s="4">
        <v>394</v>
      </c>
      <c r="J234" s="4">
        <v>493647</v>
      </c>
    </row>
    <row r="235" spans="1:10" ht="12" customHeight="1">
      <c r="A235" s="3" t="s">
        <v>107</v>
      </c>
      <c r="C235" s="4">
        <v>211</v>
      </c>
      <c r="D235" s="4">
        <v>131066</v>
      </c>
      <c r="F235" s="4">
        <v>245</v>
      </c>
      <c r="G235" s="4">
        <v>154874</v>
      </c>
      <c r="I235" s="4">
        <v>267</v>
      </c>
      <c r="J235" s="4">
        <v>310525</v>
      </c>
    </row>
    <row r="236" spans="1:10" ht="12" customHeight="1">
      <c r="A236" s="3" t="s">
        <v>108</v>
      </c>
      <c r="C236" s="4">
        <v>292</v>
      </c>
      <c r="D236" s="4">
        <v>187852</v>
      </c>
      <c r="F236" s="4">
        <v>311</v>
      </c>
      <c r="G236" s="4">
        <v>205840</v>
      </c>
      <c r="I236" s="4">
        <v>375</v>
      </c>
      <c r="J236" s="4">
        <v>472858</v>
      </c>
    </row>
    <row r="237" spans="1:10" ht="12" customHeight="1">
      <c r="A237" s="3" t="s">
        <v>109</v>
      </c>
      <c r="C237" s="4">
        <v>191</v>
      </c>
      <c r="D237" s="4">
        <v>120417.71</v>
      </c>
      <c r="F237" s="4">
        <v>176</v>
      </c>
      <c r="G237" s="4">
        <v>118961</v>
      </c>
      <c r="I237" s="4">
        <v>146</v>
      </c>
      <c r="J237" s="4">
        <v>168512</v>
      </c>
    </row>
    <row r="238" spans="1:10" ht="12" customHeight="1">
      <c r="A238" s="3" t="s">
        <v>110</v>
      </c>
      <c r="C238" s="4">
        <v>79</v>
      </c>
      <c r="D238" s="4">
        <v>42678</v>
      </c>
      <c r="F238" s="4">
        <v>105</v>
      </c>
      <c r="G238" s="4">
        <v>75260</v>
      </c>
      <c r="I238" s="4">
        <v>80</v>
      </c>
      <c r="J238" s="4">
        <v>101197</v>
      </c>
    </row>
    <row r="239" spans="1:10" ht="12" customHeight="1">
      <c r="A239" s="3" t="s">
        <v>111</v>
      </c>
      <c r="C239" s="4">
        <v>110</v>
      </c>
      <c r="D239" s="4">
        <v>65678</v>
      </c>
      <c r="F239" s="4">
        <v>117</v>
      </c>
      <c r="G239" s="4">
        <v>68909</v>
      </c>
      <c r="I239" s="4">
        <v>112</v>
      </c>
      <c r="J239" s="4">
        <v>149338</v>
      </c>
    </row>
    <row r="240" spans="1:10" ht="12" customHeight="1">
      <c r="A240" s="3" t="s">
        <v>112</v>
      </c>
      <c r="C240" s="4">
        <v>109</v>
      </c>
      <c r="D240" s="4">
        <v>73012</v>
      </c>
      <c r="F240" s="4">
        <v>122</v>
      </c>
      <c r="G240" s="4">
        <v>81345</v>
      </c>
      <c r="I240" s="4">
        <v>138</v>
      </c>
      <c r="J240" s="4">
        <v>182298</v>
      </c>
    </row>
    <row r="241" spans="1:10" ht="12" customHeight="1">
      <c r="A241" s="3" t="s">
        <v>113</v>
      </c>
      <c r="C241" s="4">
        <v>100</v>
      </c>
      <c r="D241" s="4">
        <v>54881</v>
      </c>
      <c r="F241" s="4">
        <v>98</v>
      </c>
      <c r="G241" s="4">
        <v>66685</v>
      </c>
      <c r="I241" s="4">
        <v>106</v>
      </c>
      <c r="J241" s="4">
        <v>106419</v>
      </c>
    </row>
    <row r="242" spans="1:10" ht="12" customHeight="1">
      <c r="A242" s="3" t="s">
        <v>114</v>
      </c>
      <c r="C242" s="4">
        <v>410</v>
      </c>
      <c r="D242" s="4">
        <v>210362</v>
      </c>
      <c r="F242" s="4">
        <v>214</v>
      </c>
      <c r="G242" s="4">
        <v>149357</v>
      </c>
      <c r="I242" s="4">
        <v>212</v>
      </c>
      <c r="J242" s="4">
        <v>296839</v>
      </c>
    </row>
    <row r="243" spans="1:10" ht="12" customHeight="1">
      <c r="A243" s="3" t="s">
        <v>115</v>
      </c>
      <c r="B243" s="36"/>
      <c r="C243" s="37">
        <v>101</v>
      </c>
      <c r="D243" s="37">
        <v>65001</v>
      </c>
      <c r="F243" s="37">
        <v>0</v>
      </c>
      <c r="G243" s="37">
        <v>0</v>
      </c>
      <c r="I243" s="37">
        <v>0</v>
      </c>
      <c r="J243" s="37"/>
    </row>
    <row r="244" spans="1:10" ht="12" customHeight="1">
      <c r="A244" s="14" t="s">
        <v>4</v>
      </c>
      <c r="C244" s="1">
        <f>SUM(C217:C243)</f>
        <v>5188</v>
      </c>
      <c r="D244" s="2">
        <f>SUM(D217:D243)</f>
        <v>3100533.15</v>
      </c>
      <c r="F244" s="1">
        <f>SUM(F217:F243)</f>
        <v>5563</v>
      </c>
      <c r="G244" s="2">
        <f>SUM(G217:G243)</f>
        <v>3653385</v>
      </c>
      <c r="I244" s="1">
        <f>SUM(I217:I243)</f>
        <v>5466</v>
      </c>
      <c r="J244" s="2">
        <f>SUM(J217:J243)</f>
        <v>7061603</v>
      </c>
    </row>
    <row r="245" spans="1:9" ht="12" customHeight="1">
      <c r="A245" s="14"/>
      <c r="B245" s="35"/>
      <c r="C245" s="35"/>
      <c r="E245" s="71"/>
      <c r="F245" s="35"/>
      <c r="I245" s="35"/>
    </row>
    <row r="246" spans="1:9" ht="12" customHeight="1">
      <c r="A246" s="14"/>
      <c r="B246" s="35"/>
      <c r="C246" s="35"/>
      <c r="E246" s="71"/>
      <c r="F246" s="35"/>
      <c r="I246" s="35"/>
    </row>
    <row r="247" spans="1:9" ht="12" customHeight="1">
      <c r="A247" s="14"/>
      <c r="B247" s="35"/>
      <c r="C247" s="35"/>
      <c r="E247" s="71"/>
      <c r="F247" s="35"/>
      <c r="I247" s="35"/>
    </row>
    <row r="248" spans="1:9" ht="12" customHeight="1">
      <c r="A248" s="14"/>
      <c r="B248" s="35"/>
      <c r="C248" s="35"/>
      <c r="E248" s="71"/>
      <c r="F248" s="35"/>
      <c r="I248" s="35"/>
    </row>
    <row r="249" spans="1:9" ht="12" customHeight="1">
      <c r="A249" s="82" t="s">
        <v>118</v>
      </c>
      <c r="B249" s="82"/>
      <c r="C249" s="82"/>
      <c r="E249" s="75"/>
      <c r="F249" s="24"/>
      <c r="I249" s="24"/>
    </row>
    <row r="250" spans="1:9" ht="12" customHeight="1">
      <c r="A250" s="82"/>
      <c r="B250" s="82"/>
      <c r="C250" s="82"/>
      <c r="E250" s="75"/>
      <c r="F250" s="24"/>
      <c r="I250" s="24"/>
    </row>
    <row r="251" spans="1:9" ht="12" customHeight="1">
      <c r="A251" s="82" t="s">
        <v>75</v>
      </c>
      <c r="B251" s="82"/>
      <c r="C251" s="82"/>
      <c r="E251" s="75"/>
      <c r="F251" s="24"/>
      <c r="I251" s="24"/>
    </row>
    <row r="252" spans="1:9" ht="12" customHeight="1">
      <c r="A252" s="16"/>
      <c r="B252" s="16"/>
      <c r="C252" s="16"/>
      <c r="E252" s="80"/>
      <c r="F252" s="16"/>
      <c r="I252" s="16"/>
    </row>
    <row r="253" spans="1:10" ht="12" customHeight="1">
      <c r="A253" s="83"/>
      <c r="B253" s="83"/>
      <c r="C253" s="84" t="s">
        <v>138</v>
      </c>
      <c r="D253" s="84"/>
      <c r="E253" s="83"/>
      <c r="F253" s="84" t="s">
        <v>147</v>
      </c>
      <c r="G253" s="84"/>
      <c r="I253" s="84" t="s">
        <v>155</v>
      </c>
      <c r="J253" s="84"/>
    </row>
    <row r="254" spans="1:10" ht="12" customHeight="1" thickBot="1">
      <c r="A254" s="83"/>
      <c r="B254" s="83"/>
      <c r="C254" s="85" t="s">
        <v>0</v>
      </c>
      <c r="D254" s="85"/>
      <c r="E254" s="83"/>
      <c r="F254" s="85" t="s">
        <v>0</v>
      </c>
      <c r="G254" s="85"/>
      <c r="I254" s="85" t="s">
        <v>0</v>
      </c>
      <c r="J254" s="85"/>
    </row>
    <row r="255" spans="1:10" ht="12" customHeight="1" thickBot="1">
      <c r="A255" s="6"/>
      <c r="B255" s="12"/>
      <c r="C255" s="27" t="s">
        <v>1</v>
      </c>
      <c r="D255" s="28" t="s">
        <v>2</v>
      </c>
      <c r="E255" s="12"/>
      <c r="F255" s="27" t="s">
        <v>1</v>
      </c>
      <c r="G255" s="28" t="s">
        <v>2</v>
      </c>
      <c r="I255" s="27" t="s">
        <v>1</v>
      </c>
      <c r="J255" s="28" t="s">
        <v>2</v>
      </c>
    </row>
    <row r="256" spans="1:10" ht="12" customHeight="1">
      <c r="A256" s="6"/>
      <c r="B256" s="12"/>
      <c r="C256" s="26"/>
      <c r="D256" s="29"/>
      <c r="E256" s="12"/>
      <c r="F256" s="26"/>
      <c r="G256" s="29"/>
      <c r="I256" s="26"/>
      <c r="J256" s="29"/>
    </row>
    <row r="257" spans="1:10" ht="12" customHeight="1">
      <c r="A257" s="18" t="s">
        <v>74</v>
      </c>
      <c r="B257" s="14"/>
      <c r="C257" s="35"/>
      <c r="D257" s="35"/>
      <c r="E257" s="56"/>
      <c r="F257" s="35"/>
      <c r="G257" s="35"/>
      <c r="I257" s="35"/>
      <c r="J257" s="35"/>
    </row>
    <row r="258" spans="1:10" ht="12" customHeight="1">
      <c r="A258" s="19"/>
      <c r="B258" s="14"/>
      <c r="C258" s="35"/>
      <c r="D258" s="35"/>
      <c r="E258" s="56"/>
      <c r="F258" s="35"/>
      <c r="G258" s="35"/>
      <c r="I258" s="35"/>
      <c r="J258" s="35"/>
    </row>
    <row r="259" spans="1:10" ht="12" customHeight="1">
      <c r="A259" s="21" t="s">
        <v>132</v>
      </c>
      <c r="B259" s="45"/>
      <c r="C259" s="4">
        <v>200</v>
      </c>
      <c r="D259" s="44">
        <v>197445.84</v>
      </c>
      <c r="E259" s="57"/>
      <c r="F259" s="4">
        <v>130</v>
      </c>
      <c r="G259" s="44">
        <v>139763</v>
      </c>
      <c r="I259" s="4">
        <v>50</v>
      </c>
      <c r="J259" s="44">
        <v>56986</v>
      </c>
    </row>
    <row r="260" spans="1:10" ht="12" customHeight="1">
      <c r="A260" s="20" t="s">
        <v>63</v>
      </c>
      <c r="C260" s="4">
        <v>121</v>
      </c>
      <c r="D260" s="4">
        <v>120669</v>
      </c>
      <c r="F260" s="4">
        <v>111</v>
      </c>
      <c r="G260" s="4">
        <v>129196</v>
      </c>
      <c r="I260" s="4">
        <v>114</v>
      </c>
      <c r="J260" s="4">
        <v>111696</v>
      </c>
    </row>
    <row r="261" spans="1:10" ht="12" customHeight="1">
      <c r="A261" s="20" t="s">
        <v>129</v>
      </c>
      <c r="C261" s="4">
        <v>629</v>
      </c>
      <c r="D261" s="4">
        <v>939500</v>
      </c>
      <c r="F261" s="4">
        <v>452</v>
      </c>
      <c r="G261" s="4">
        <v>639250</v>
      </c>
      <c r="I261" s="4">
        <v>641</v>
      </c>
      <c r="J261" s="4">
        <v>1066750</v>
      </c>
    </row>
    <row r="262" spans="1:10" ht="12" customHeight="1">
      <c r="A262" s="20" t="s">
        <v>133</v>
      </c>
      <c r="C262" s="4">
        <v>296</v>
      </c>
      <c r="D262" s="4">
        <v>418163.61</v>
      </c>
      <c r="F262" s="4">
        <v>215</v>
      </c>
      <c r="G262" s="4">
        <v>264359</v>
      </c>
      <c r="I262" s="4">
        <v>106</v>
      </c>
      <c r="J262" s="4">
        <v>105578</v>
      </c>
    </row>
    <row r="263" spans="1:10" ht="12" customHeight="1">
      <c r="A263" s="20" t="s">
        <v>85</v>
      </c>
      <c r="C263" s="4">
        <v>5</v>
      </c>
      <c r="D263" s="4">
        <v>7667</v>
      </c>
      <c r="F263" s="4">
        <v>4</v>
      </c>
      <c r="G263" s="4">
        <v>5500</v>
      </c>
      <c r="I263" s="4">
        <v>8</v>
      </c>
      <c r="J263" s="4">
        <v>7168</v>
      </c>
    </row>
    <row r="264" spans="1:10" ht="12" customHeight="1">
      <c r="A264" s="20" t="s">
        <v>134</v>
      </c>
      <c r="C264" s="4">
        <v>3</v>
      </c>
      <c r="D264" s="4">
        <v>6000</v>
      </c>
      <c r="F264" s="4">
        <v>3</v>
      </c>
      <c r="G264" s="4">
        <v>4000</v>
      </c>
      <c r="I264" s="4">
        <v>0</v>
      </c>
      <c r="J264" s="4">
        <v>0</v>
      </c>
    </row>
    <row r="265" spans="1:10" ht="12" customHeight="1">
      <c r="A265" s="20" t="s">
        <v>117</v>
      </c>
      <c r="C265" s="4">
        <v>174</v>
      </c>
      <c r="D265" s="4">
        <v>278000</v>
      </c>
      <c r="F265" s="4">
        <v>104</v>
      </c>
      <c r="G265" s="4">
        <v>160000</v>
      </c>
      <c r="I265" s="4">
        <v>135</v>
      </c>
      <c r="J265" s="4">
        <v>190000</v>
      </c>
    </row>
    <row r="266" spans="1:10" ht="12" customHeight="1">
      <c r="A266" s="20" t="s">
        <v>65</v>
      </c>
      <c r="C266" s="4">
        <v>149</v>
      </c>
      <c r="D266" s="4">
        <v>207999.16</v>
      </c>
      <c r="F266" s="4">
        <v>64</v>
      </c>
      <c r="G266" s="4">
        <v>83012</v>
      </c>
      <c r="I266" s="4">
        <v>138</v>
      </c>
      <c r="J266" s="4">
        <v>206688</v>
      </c>
    </row>
    <row r="267" spans="1:10" ht="12" customHeight="1">
      <c r="A267" s="20" t="s">
        <v>47</v>
      </c>
      <c r="C267" s="4">
        <v>8</v>
      </c>
      <c r="D267" s="4">
        <v>15000</v>
      </c>
      <c r="F267" s="4">
        <v>4</v>
      </c>
      <c r="G267" s="4">
        <v>6000</v>
      </c>
      <c r="I267" s="4">
        <v>12</v>
      </c>
      <c r="J267" s="4">
        <v>24000</v>
      </c>
    </row>
    <row r="268" spans="1:10" ht="12" customHeight="1">
      <c r="A268" s="20" t="s">
        <v>48</v>
      </c>
      <c r="C268" s="4">
        <v>118</v>
      </c>
      <c r="D268" s="4">
        <v>193250</v>
      </c>
      <c r="F268" s="4">
        <v>112</v>
      </c>
      <c r="G268" s="4">
        <v>183500</v>
      </c>
      <c r="I268" s="4">
        <v>129</v>
      </c>
      <c r="J268" s="4">
        <v>227500</v>
      </c>
    </row>
    <row r="269" spans="1:10" ht="12" customHeight="1">
      <c r="A269" s="20" t="s">
        <v>49</v>
      </c>
      <c r="C269" s="4">
        <v>291</v>
      </c>
      <c r="D269" s="4">
        <v>450143</v>
      </c>
      <c r="F269" s="4">
        <v>196</v>
      </c>
      <c r="G269" s="4">
        <v>299145</v>
      </c>
      <c r="I269" s="4">
        <v>123</v>
      </c>
      <c r="J269" s="4">
        <v>167170</v>
      </c>
    </row>
    <row r="270" spans="1:10" ht="12" customHeight="1">
      <c r="A270" s="20" t="s">
        <v>50</v>
      </c>
      <c r="C270" s="4">
        <v>110</v>
      </c>
      <c r="D270" s="4">
        <v>166148</v>
      </c>
      <c r="F270" s="4">
        <v>82</v>
      </c>
      <c r="G270" s="4">
        <v>127648</v>
      </c>
      <c r="I270" s="4">
        <v>25</v>
      </c>
      <c r="J270" s="4">
        <v>35162</v>
      </c>
    </row>
    <row r="271" spans="1:10" ht="12" customHeight="1">
      <c r="A271" s="20" t="s">
        <v>51</v>
      </c>
      <c r="C271" s="4">
        <v>115</v>
      </c>
      <c r="D271" s="4">
        <v>188250</v>
      </c>
      <c r="F271" s="4">
        <v>144</v>
      </c>
      <c r="G271" s="4">
        <v>185250</v>
      </c>
      <c r="H271" s="4"/>
      <c r="I271" s="4">
        <v>145</v>
      </c>
      <c r="J271" s="4">
        <v>209750</v>
      </c>
    </row>
    <row r="272" spans="1:10" ht="12" customHeight="1">
      <c r="A272" s="20" t="s">
        <v>20</v>
      </c>
      <c r="C272" s="4">
        <v>1760</v>
      </c>
      <c r="D272" s="4">
        <v>2259875</v>
      </c>
      <c r="F272" s="4">
        <v>1866</v>
      </c>
      <c r="G272" s="4">
        <v>2389803</v>
      </c>
      <c r="I272" s="4">
        <v>1876</v>
      </c>
      <c r="J272" s="4">
        <v>5237908</v>
      </c>
    </row>
    <row r="273" spans="1:10" ht="12" customHeight="1">
      <c r="A273" s="22" t="s">
        <v>4</v>
      </c>
      <c r="B273" s="49"/>
      <c r="C273" s="66">
        <f>SUM(C259:C272)</f>
        <v>3979</v>
      </c>
      <c r="D273" s="65">
        <f>SUM(D259:D272)</f>
        <v>5448110.609999999</v>
      </c>
      <c r="F273" s="66">
        <f>SUM(F259:F272)</f>
        <v>3487</v>
      </c>
      <c r="G273" s="65">
        <f>SUM(G259:G272)</f>
        <v>4616426</v>
      </c>
      <c r="I273" s="66">
        <f>SUM(I259:I272)</f>
        <v>3502</v>
      </c>
      <c r="J273" s="65">
        <f>SUM(J259:J272)</f>
        <v>7646356</v>
      </c>
    </row>
    <row r="274" spans="1:10" ht="12" customHeight="1">
      <c r="A274" s="23"/>
      <c r="B274" s="35"/>
      <c r="C274" s="35"/>
      <c r="D274" s="14"/>
      <c r="E274" s="71"/>
      <c r="F274" s="35"/>
      <c r="G274" s="14"/>
      <c r="I274" s="35"/>
      <c r="J274" s="14"/>
    </row>
    <row r="275" spans="1:10" ht="12" customHeight="1">
      <c r="A275" s="13" t="s">
        <v>37</v>
      </c>
      <c r="C275" s="3"/>
      <c r="D275" s="4"/>
      <c r="F275" s="3"/>
      <c r="G275" s="4"/>
      <c r="I275" s="3"/>
      <c r="J275" s="4"/>
    </row>
    <row r="276" spans="1:10" ht="12" customHeight="1">
      <c r="A276" s="15"/>
      <c r="C276" s="3"/>
      <c r="D276" s="4"/>
      <c r="F276" s="3"/>
      <c r="G276" s="4"/>
      <c r="I276" s="3"/>
      <c r="J276" s="4"/>
    </row>
    <row r="277" spans="1:10" ht="12" customHeight="1">
      <c r="A277" s="8" t="s">
        <v>40</v>
      </c>
      <c r="B277" s="30"/>
      <c r="C277" s="4">
        <f>C153</f>
        <v>10134</v>
      </c>
      <c r="D277" s="44">
        <f>D153</f>
        <v>31928600.4</v>
      </c>
      <c r="E277" s="30"/>
      <c r="F277" s="4">
        <f>F153</f>
        <v>10663</v>
      </c>
      <c r="G277" s="44">
        <f>G153</f>
        <v>33833996</v>
      </c>
      <c r="I277" s="4">
        <f>I153</f>
        <v>9633</v>
      </c>
      <c r="J277" s="44">
        <f>J153</f>
        <v>30567527</v>
      </c>
    </row>
    <row r="278" spans="1:10" ht="12" customHeight="1">
      <c r="A278" s="8" t="s">
        <v>41</v>
      </c>
      <c r="B278" s="31"/>
      <c r="C278" s="4">
        <f>C159</f>
        <v>127</v>
      </c>
      <c r="D278" s="4">
        <f>D159</f>
        <v>158595</v>
      </c>
      <c r="E278" s="31"/>
      <c r="F278" s="4">
        <f>F159</f>
        <v>150</v>
      </c>
      <c r="G278" s="4">
        <f>G159</f>
        <v>195432</v>
      </c>
      <c r="I278" s="4">
        <f>I159</f>
        <v>63</v>
      </c>
      <c r="J278" s="4">
        <f>J159</f>
        <v>57179</v>
      </c>
    </row>
    <row r="279" spans="1:10" ht="12" customHeight="1">
      <c r="A279" s="8" t="s">
        <v>3</v>
      </c>
      <c r="B279" s="31"/>
      <c r="C279" s="4">
        <f>C168</f>
        <v>8690</v>
      </c>
      <c r="D279" s="4">
        <f>D168</f>
        <v>15677012</v>
      </c>
      <c r="E279" s="31"/>
      <c r="F279" s="4">
        <f>F168</f>
        <v>9817</v>
      </c>
      <c r="G279" s="4">
        <f>G168</f>
        <v>17419485</v>
      </c>
      <c r="I279" s="4">
        <f>I168</f>
        <v>9056</v>
      </c>
      <c r="J279" s="4">
        <f>J168</f>
        <v>16185569</v>
      </c>
    </row>
    <row r="280" spans="1:10" ht="12" customHeight="1">
      <c r="A280" s="8" t="s">
        <v>128</v>
      </c>
      <c r="B280" s="31"/>
      <c r="C280" s="4">
        <f>C196</f>
        <v>18619</v>
      </c>
      <c r="D280" s="4">
        <f>D196</f>
        <v>31650065.25</v>
      </c>
      <c r="E280" s="31"/>
      <c r="F280" s="4">
        <f>F196</f>
        <v>19982</v>
      </c>
      <c r="G280" s="4">
        <f>G196</f>
        <v>33521502</v>
      </c>
      <c r="I280" s="4">
        <f>I196</f>
        <v>18837</v>
      </c>
      <c r="J280" s="4">
        <f>J196</f>
        <v>32311456</v>
      </c>
    </row>
    <row r="281" spans="1:10" ht="12" customHeight="1">
      <c r="A281" s="8" t="s">
        <v>54</v>
      </c>
      <c r="B281" s="31"/>
      <c r="C281" s="4">
        <f>C213</f>
        <v>19711</v>
      </c>
      <c r="D281" s="4">
        <f>D213</f>
        <v>17712937.09</v>
      </c>
      <c r="E281" s="31"/>
      <c r="F281" s="4">
        <f>F213</f>
        <v>20144</v>
      </c>
      <c r="G281" s="4">
        <f>G213</f>
        <v>17816525</v>
      </c>
      <c r="I281" s="4">
        <f>I213</f>
        <v>19935</v>
      </c>
      <c r="J281" s="4">
        <f>J213</f>
        <v>25776297</v>
      </c>
    </row>
    <row r="282" spans="1:10" ht="12" customHeight="1">
      <c r="A282" s="8" t="s">
        <v>88</v>
      </c>
      <c r="B282" s="31"/>
      <c r="C282" s="4">
        <f>C244</f>
        <v>5188</v>
      </c>
      <c r="D282" s="4">
        <f>D244</f>
        <v>3100533.15</v>
      </c>
      <c r="E282" s="31"/>
      <c r="F282" s="4">
        <f>F244</f>
        <v>5563</v>
      </c>
      <c r="G282" s="4">
        <f>G244</f>
        <v>3653385</v>
      </c>
      <c r="I282" s="4">
        <f>I244</f>
        <v>5466</v>
      </c>
      <c r="J282" s="4">
        <f>J244</f>
        <v>7061603</v>
      </c>
    </row>
    <row r="283" spans="1:10" ht="12" customHeight="1">
      <c r="A283" s="9" t="s">
        <v>72</v>
      </c>
      <c r="B283" s="32"/>
      <c r="C283" s="37">
        <f>C273</f>
        <v>3979</v>
      </c>
      <c r="D283" s="37">
        <f>D273</f>
        <v>5448110.609999999</v>
      </c>
      <c r="E283" s="31"/>
      <c r="F283" s="37">
        <f>F273</f>
        <v>3487</v>
      </c>
      <c r="G283" s="37">
        <f>G273</f>
        <v>4616426</v>
      </c>
      <c r="I283" s="37">
        <f>I273</f>
        <v>3502</v>
      </c>
      <c r="J283" s="37">
        <f>J273</f>
        <v>7646356</v>
      </c>
    </row>
    <row r="284" spans="1:10" ht="12" customHeight="1">
      <c r="A284" s="14" t="s">
        <v>6</v>
      </c>
      <c r="B284" s="48"/>
      <c r="C284" s="1">
        <f>SUM(C277:C283)</f>
        <v>66448</v>
      </c>
      <c r="D284" s="2">
        <f>SUM(D277:D283)</f>
        <v>105675853.50000001</v>
      </c>
      <c r="E284" s="72"/>
      <c r="F284" s="1">
        <f>SUM(F277:F283)</f>
        <v>69806</v>
      </c>
      <c r="G284" s="2">
        <f>SUM(G277:G283)</f>
        <v>111056751</v>
      </c>
      <c r="I284" s="1">
        <f>SUM(I277:I283)</f>
        <v>66492</v>
      </c>
      <c r="J284" s="2">
        <f>SUM(J277:J283)</f>
        <v>119605987</v>
      </c>
    </row>
    <row r="285" spans="1:9" ht="12" customHeight="1">
      <c r="A285" s="14"/>
      <c r="B285" s="35"/>
      <c r="C285" s="48"/>
      <c r="E285" s="71"/>
      <c r="F285" s="48"/>
      <c r="I285" s="48"/>
    </row>
    <row r="286" spans="1:9" ht="12" customHeight="1">
      <c r="A286" s="14"/>
      <c r="B286" s="35"/>
      <c r="C286" s="48"/>
      <c r="E286" s="71"/>
      <c r="F286" s="48"/>
      <c r="I286" s="48"/>
    </row>
    <row r="287" spans="1:9" ht="12" customHeight="1">
      <c r="A287" s="14"/>
      <c r="B287" s="35"/>
      <c r="C287" s="48"/>
      <c r="E287" s="71"/>
      <c r="F287" s="48"/>
      <c r="I287" s="48"/>
    </row>
    <row r="288" spans="1:10" ht="12" customHeight="1">
      <c r="A288" s="14"/>
      <c r="B288" s="35"/>
      <c r="C288" s="48"/>
      <c r="E288" s="71"/>
      <c r="F288" s="48"/>
      <c r="G288" s="24" t="s">
        <v>125</v>
      </c>
      <c r="I288" s="48"/>
      <c r="J288" s="24" t="s">
        <v>125</v>
      </c>
    </row>
    <row r="289" spans="1:9" ht="12" customHeight="1">
      <c r="A289" s="14"/>
      <c r="B289" s="35"/>
      <c r="C289" s="48"/>
      <c r="E289" s="71"/>
      <c r="F289" s="48"/>
      <c r="I289" s="48"/>
    </row>
    <row r="290" spans="1:9" ht="12" customHeight="1">
      <c r="A290" s="14"/>
      <c r="B290" s="35"/>
      <c r="C290" s="48"/>
      <c r="E290" s="71"/>
      <c r="F290" s="48"/>
      <c r="I290" s="48"/>
    </row>
    <row r="291" spans="1:9" ht="12" customHeight="1">
      <c r="A291" s="14"/>
      <c r="B291" s="35"/>
      <c r="C291" s="48"/>
      <c r="E291" s="71"/>
      <c r="F291" s="48"/>
      <c r="I291" s="48"/>
    </row>
    <row r="292" spans="1:9" ht="12" customHeight="1">
      <c r="A292" s="14"/>
      <c r="B292" s="35"/>
      <c r="C292" s="48"/>
      <c r="E292" s="71"/>
      <c r="F292" s="48"/>
      <c r="I292" s="48"/>
    </row>
    <row r="293" spans="1:9" ht="12" customHeight="1">
      <c r="A293" s="14"/>
      <c r="B293" s="35"/>
      <c r="C293" s="48"/>
      <c r="E293" s="71"/>
      <c r="F293" s="48"/>
      <c r="I293" s="48"/>
    </row>
    <row r="294" spans="1:9" ht="12" customHeight="1">
      <c r="A294" s="14"/>
      <c r="B294" s="35"/>
      <c r="C294" s="48"/>
      <c r="E294" s="71"/>
      <c r="F294" s="48"/>
      <c r="I294" s="48"/>
    </row>
    <row r="295" spans="1:9" ht="12" customHeight="1">
      <c r="A295" s="14"/>
      <c r="B295" s="35"/>
      <c r="C295" s="48"/>
      <c r="E295" s="71"/>
      <c r="F295" s="48"/>
      <c r="I295" s="48"/>
    </row>
    <row r="296" spans="1:9" ht="12" customHeight="1">
      <c r="A296" s="14"/>
      <c r="B296" s="35"/>
      <c r="C296" s="48"/>
      <c r="E296" s="71"/>
      <c r="F296" s="48"/>
      <c r="I296" s="48"/>
    </row>
    <row r="297" spans="1:9" ht="12" customHeight="1">
      <c r="A297" s="14"/>
      <c r="B297" s="35"/>
      <c r="C297" s="48"/>
      <c r="E297" s="71"/>
      <c r="F297" s="48"/>
      <c r="I297" s="48"/>
    </row>
    <row r="298" spans="1:9" ht="12" customHeight="1">
      <c r="A298" s="14"/>
      <c r="B298" s="35"/>
      <c r="C298" s="48"/>
      <c r="E298" s="71"/>
      <c r="F298" s="48"/>
      <c r="I298" s="48"/>
    </row>
    <row r="299" spans="1:9" ht="12" customHeight="1">
      <c r="A299" s="14"/>
      <c r="B299" s="35"/>
      <c r="C299" s="48"/>
      <c r="E299" s="71"/>
      <c r="F299" s="48"/>
      <c r="I299" s="48"/>
    </row>
    <row r="300" spans="1:9" ht="12" customHeight="1">
      <c r="A300" s="14"/>
      <c r="B300" s="35"/>
      <c r="C300" s="48"/>
      <c r="E300" s="71"/>
      <c r="F300" s="48"/>
      <c r="I300" s="48"/>
    </row>
    <row r="301" spans="1:9" ht="12" customHeight="1">
      <c r="A301" s="14"/>
      <c r="B301" s="35"/>
      <c r="C301" s="48"/>
      <c r="E301" s="71"/>
      <c r="F301" s="48"/>
      <c r="I301" s="48"/>
    </row>
    <row r="302" spans="1:9" ht="12" customHeight="1">
      <c r="A302" s="14"/>
      <c r="B302" s="35"/>
      <c r="C302" s="48"/>
      <c r="E302" s="71"/>
      <c r="F302" s="48"/>
      <c r="I302" s="48"/>
    </row>
    <row r="303" spans="1:9" ht="12" customHeight="1">
      <c r="A303" s="14"/>
      <c r="B303" s="35"/>
      <c r="C303" s="48"/>
      <c r="E303" s="71"/>
      <c r="F303" s="48"/>
      <c r="I303" s="48"/>
    </row>
    <row r="304" spans="1:9" ht="12" customHeight="1">
      <c r="A304" s="14"/>
      <c r="B304" s="35"/>
      <c r="C304" s="48"/>
      <c r="E304" s="71"/>
      <c r="F304" s="48"/>
      <c r="I304" s="48"/>
    </row>
    <row r="305" spans="1:9" ht="12" customHeight="1">
      <c r="A305" s="14"/>
      <c r="B305" s="35"/>
      <c r="C305" s="48"/>
      <c r="E305" s="71"/>
      <c r="F305" s="48"/>
      <c r="I305" s="48"/>
    </row>
    <row r="306" spans="1:9" ht="12" customHeight="1">
      <c r="A306" s="14"/>
      <c r="B306" s="35"/>
      <c r="C306" s="48"/>
      <c r="E306" s="71"/>
      <c r="F306" s="48"/>
      <c r="I306" s="48"/>
    </row>
    <row r="307" spans="1:9" ht="12" customHeight="1">
      <c r="A307" s="14"/>
      <c r="B307" s="35"/>
      <c r="C307" s="48"/>
      <c r="E307" s="71"/>
      <c r="F307" s="48"/>
      <c r="I307" s="48"/>
    </row>
    <row r="308" spans="1:9" ht="12" customHeight="1">
      <c r="A308" s="14"/>
      <c r="B308" s="35"/>
      <c r="C308" s="48"/>
      <c r="E308" s="71"/>
      <c r="F308" s="48"/>
      <c r="I308" s="48"/>
    </row>
    <row r="309" spans="1:9" ht="12" customHeight="1">
      <c r="A309" s="14"/>
      <c r="B309" s="35"/>
      <c r="C309" s="48"/>
      <c r="E309" s="71"/>
      <c r="F309" s="48"/>
      <c r="I309" s="48"/>
    </row>
    <row r="310" spans="1:9" ht="12" customHeight="1">
      <c r="A310" s="14"/>
      <c r="B310" s="35"/>
      <c r="C310" s="48"/>
      <c r="E310" s="71"/>
      <c r="F310" s="48"/>
      <c r="I310" s="48"/>
    </row>
    <row r="311" spans="1:9" ht="12" customHeight="1">
      <c r="A311" s="14"/>
      <c r="B311" s="35"/>
      <c r="C311" s="48"/>
      <c r="E311" s="71"/>
      <c r="F311" s="48"/>
      <c r="I311" s="48"/>
    </row>
    <row r="312" spans="1:9" ht="12" customHeight="1">
      <c r="A312" s="14"/>
      <c r="B312" s="35"/>
      <c r="C312" s="48"/>
      <c r="E312" s="71"/>
      <c r="F312" s="48"/>
      <c r="I312" s="48"/>
    </row>
    <row r="313" spans="1:9" ht="12" customHeight="1">
      <c r="A313" s="14"/>
      <c r="B313" s="35"/>
      <c r="C313" s="48"/>
      <c r="E313" s="71"/>
      <c r="F313" s="48"/>
      <c r="I313" s="48"/>
    </row>
    <row r="314" spans="1:9" ht="12" customHeight="1">
      <c r="A314" s="14"/>
      <c r="B314" s="35"/>
      <c r="C314" s="48"/>
      <c r="E314" s="71"/>
      <c r="F314" s="48"/>
      <c r="I314" s="48"/>
    </row>
    <row r="315" spans="1:9" ht="12" customHeight="1">
      <c r="A315" s="14"/>
      <c r="B315" s="35"/>
      <c r="C315" s="48"/>
      <c r="E315" s="71"/>
      <c r="F315" s="48"/>
      <c r="I315" s="48"/>
    </row>
    <row r="316" spans="1:9" ht="12" customHeight="1">
      <c r="A316" s="14"/>
      <c r="B316" s="35"/>
      <c r="C316" s="48"/>
      <c r="E316" s="71"/>
      <c r="F316" s="48"/>
      <c r="I316" s="48"/>
    </row>
    <row r="317" spans="1:9" ht="12" customHeight="1">
      <c r="A317" s="14"/>
      <c r="B317" s="35"/>
      <c r="C317" s="48"/>
      <c r="E317" s="71"/>
      <c r="F317" s="48"/>
      <c r="I317" s="48"/>
    </row>
    <row r="318" spans="1:5" s="73" customFormat="1" ht="12" customHeight="1">
      <c r="A318" s="82" t="s">
        <v>118</v>
      </c>
      <c r="B318" s="82"/>
      <c r="C318" s="82"/>
      <c r="E318" s="81"/>
    </row>
    <row r="319" spans="1:5" s="73" customFormat="1" ht="12" customHeight="1">
      <c r="A319" s="82"/>
      <c r="B319" s="82"/>
      <c r="C319" s="82"/>
      <c r="E319" s="81"/>
    </row>
    <row r="320" spans="1:5" s="73" customFormat="1" ht="12" customHeight="1">
      <c r="A320" s="82" t="s">
        <v>55</v>
      </c>
      <c r="B320" s="82"/>
      <c r="C320" s="82"/>
      <c r="E320" s="81"/>
    </row>
    <row r="321" spans="1:9" ht="12" customHeight="1">
      <c r="A321" s="16"/>
      <c r="B321" s="16"/>
      <c r="C321" s="16"/>
      <c r="E321" s="80"/>
      <c r="F321" s="16"/>
      <c r="I321" s="16"/>
    </row>
    <row r="322" spans="1:10" ht="12" customHeight="1">
      <c r="A322" s="83"/>
      <c r="B322" s="83"/>
      <c r="C322" s="84" t="s">
        <v>138</v>
      </c>
      <c r="D322" s="84"/>
      <c r="E322" s="83"/>
      <c r="F322" s="84" t="s">
        <v>147</v>
      </c>
      <c r="G322" s="84"/>
      <c r="I322" s="84" t="s">
        <v>155</v>
      </c>
      <c r="J322" s="84"/>
    </row>
    <row r="323" spans="1:10" ht="12" customHeight="1" thickBot="1">
      <c r="A323" s="83"/>
      <c r="B323" s="83"/>
      <c r="C323" s="85" t="s">
        <v>0</v>
      </c>
      <c r="D323" s="85"/>
      <c r="E323" s="83"/>
      <c r="F323" s="85" t="s">
        <v>0</v>
      </c>
      <c r="G323" s="85"/>
      <c r="I323" s="85" t="s">
        <v>0</v>
      </c>
      <c r="J323" s="85"/>
    </row>
    <row r="324" spans="1:10" ht="12" customHeight="1" thickBot="1">
      <c r="A324" s="6"/>
      <c r="B324" s="12"/>
      <c r="C324" s="27" t="s">
        <v>1</v>
      </c>
      <c r="D324" s="28" t="s">
        <v>2</v>
      </c>
      <c r="E324" s="12"/>
      <c r="F324" s="27" t="s">
        <v>1</v>
      </c>
      <c r="G324" s="28" t="s">
        <v>2</v>
      </c>
      <c r="I324" s="27" t="s">
        <v>1</v>
      </c>
      <c r="J324" s="28" t="s">
        <v>2</v>
      </c>
    </row>
    <row r="325" spans="3:10" ht="12" customHeight="1">
      <c r="C325" s="3"/>
      <c r="D325" s="4"/>
      <c r="F325" s="3"/>
      <c r="G325" s="4"/>
      <c r="I325" s="3"/>
      <c r="J325" s="4"/>
    </row>
    <row r="326" spans="1:10" ht="12" customHeight="1">
      <c r="A326" s="13" t="s">
        <v>39</v>
      </c>
      <c r="C326" s="3"/>
      <c r="D326" s="4"/>
      <c r="F326" s="3"/>
      <c r="G326" s="4"/>
      <c r="I326" s="3"/>
      <c r="J326" s="4"/>
    </row>
    <row r="327" spans="3:10" ht="12" customHeight="1">
      <c r="C327" s="3"/>
      <c r="D327" s="4"/>
      <c r="F327" s="3"/>
      <c r="G327" s="4"/>
      <c r="I327" s="3"/>
      <c r="J327" s="4"/>
    </row>
    <row r="328" spans="1:10" ht="12" customHeight="1">
      <c r="A328" s="3" t="s">
        <v>126</v>
      </c>
      <c r="C328" s="3">
        <v>1</v>
      </c>
      <c r="D328" s="44">
        <v>9894</v>
      </c>
      <c r="F328" s="3">
        <v>0</v>
      </c>
      <c r="G328" s="44">
        <v>0</v>
      </c>
      <c r="I328" s="3">
        <v>0</v>
      </c>
      <c r="J328" s="44">
        <v>0</v>
      </c>
    </row>
    <row r="329" spans="1:10" ht="12" customHeight="1">
      <c r="A329" s="3" t="s">
        <v>7</v>
      </c>
      <c r="C329" s="3">
        <v>0</v>
      </c>
      <c r="D329" s="4">
        <v>0</v>
      </c>
      <c r="F329" s="3">
        <v>0</v>
      </c>
      <c r="G329" s="4">
        <v>0</v>
      </c>
      <c r="I329" s="3">
        <v>0</v>
      </c>
      <c r="J329" s="4">
        <v>0</v>
      </c>
    </row>
    <row r="330" spans="1:10" ht="12" customHeight="1">
      <c r="A330" s="3" t="s">
        <v>10</v>
      </c>
      <c r="C330" s="3">
        <v>2</v>
      </c>
      <c r="D330" s="4">
        <v>3000</v>
      </c>
      <c r="F330" s="3">
        <v>0</v>
      </c>
      <c r="G330" s="4">
        <v>0</v>
      </c>
      <c r="I330" s="3">
        <v>0</v>
      </c>
      <c r="J330" s="4">
        <v>0</v>
      </c>
    </row>
    <row r="331" spans="1:10" ht="12" customHeight="1">
      <c r="A331" s="3" t="s">
        <v>127</v>
      </c>
      <c r="C331" s="3">
        <v>1</v>
      </c>
      <c r="D331" s="4">
        <v>4236</v>
      </c>
      <c r="F331" s="3">
        <v>0</v>
      </c>
      <c r="G331" s="4">
        <v>0</v>
      </c>
      <c r="I331" s="3">
        <v>0</v>
      </c>
      <c r="J331" s="4">
        <v>0</v>
      </c>
    </row>
    <row r="332" spans="1:10" ht="12" customHeight="1">
      <c r="A332" s="3" t="s">
        <v>16</v>
      </c>
      <c r="C332" s="3">
        <v>0</v>
      </c>
      <c r="D332" s="4">
        <v>0</v>
      </c>
      <c r="F332" s="3">
        <v>0</v>
      </c>
      <c r="G332" s="4">
        <v>0</v>
      </c>
      <c r="I332" s="3">
        <v>0</v>
      </c>
      <c r="J332" s="4">
        <v>0</v>
      </c>
    </row>
    <row r="333" spans="1:10" ht="12" customHeight="1">
      <c r="A333" s="3" t="s">
        <v>81</v>
      </c>
      <c r="C333" s="3">
        <v>1</v>
      </c>
      <c r="D333" s="4">
        <v>30780</v>
      </c>
      <c r="F333" s="3">
        <v>1</v>
      </c>
      <c r="G333" s="4">
        <v>19323</v>
      </c>
      <c r="I333" s="3">
        <v>0</v>
      </c>
      <c r="J333" s="4">
        <v>0</v>
      </c>
    </row>
    <row r="334" spans="1:10" ht="12" customHeight="1">
      <c r="A334" s="14" t="s">
        <v>4</v>
      </c>
      <c r="B334" s="49"/>
      <c r="C334" s="64">
        <f>SUM(C328:C333)</f>
        <v>5</v>
      </c>
      <c r="D334" s="65">
        <f>SUM(D328:D333)</f>
        <v>47910</v>
      </c>
      <c r="F334" s="64">
        <f>SUM(F328:F333)</f>
        <v>1</v>
      </c>
      <c r="G334" s="65">
        <f>SUM(G328:G333)</f>
        <v>19323</v>
      </c>
      <c r="I334" s="64">
        <f>SUM(I328:I333)</f>
        <v>0</v>
      </c>
      <c r="J334" s="65">
        <f>SUM(J328:J333)</f>
        <v>0</v>
      </c>
    </row>
    <row r="335" spans="1:9" ht="12" customHeight="1">
      <c r="A335" s="14"/>
      <c r="B335" s="35"/>
      <c r="C335" s="2"/>
      <c r="E335" s="15"/>
      <c r="F335" s="2"/>
      <c r="I335" s="2"/>
    </row>
    <row r="336" spans="1:9" ht="12" customHeight="1">
      <c r="A336" s="13" t="s">
        <v>41</v>
      </c>
      <c r="B336" s="45"/>
      <c r="C336" s="46"/>
      <c r="E336" s="57"/>
      <c r="F336" s="46"/>
      <c r="I336" s="46"/>
    </row>
    <row r="337" spans="2:10" ht="12" customHeight="1">
      <c r="B337" s="50"/>
      <c r="C337" s="50"/>
      <c r="D337" s="51"/>
      <c r="E337" s="57"/>
      <c r="F337" s="50">
        <v>0</v>
      </c>
      <c r="G337" s="77">
        <v>0</v>
      </c>
      <c r="I337" s="50">
        <v>0</v>
      </c>
      <c r="J337" s="77">
        <v>0</v>
      </c>
    </row>
    <row r="338" spans="1:10" ht="12" customHeight="1">
      <c r="A338" s="14" t="s">
        <v>4</v>
      </c>
      <c r="B338" s="14"/>
      <c r="C338" s="35">
        <v>0</v>
      </c>
      <c r="D338" s="48">
        <v>0</v>
      </c>
      <c r="E338" s="56"/>
      <c r="F338" s="35">
        <v>0</v>
      </c>
      <c r="G338" s="48">
        <v>0</v>
      </c>
      <c r="I338" s="35">
        <v>0</v>
      </c>
      <c r="J338" s="48">
        <v>0</v>
      </c>
    </row>
    <row r="339" spans="1:9" ht="12" customHeight="1">
      <c r="A339" s="15"/>
      <c r="B339" s="45"/>
      <c r="C339" s="46"/>
      <c r="E339" s="57"/>
      <c r="F339" s="46"/>
      <c r="I339" s="46"/>
    </row>
    <row r="340" spans="1:10" ht="12" customHeight="1">
      <c r="A340" s="13" t="s">
        <v>3</v>
      </c>
      <c r="C340" s="3"/>
      <c r="D340" s="4"/>
      <c r="F340" s="3"/>
      <c r="G340" s="4"/>
      <c r="I340" s="3"/>
      <c r="J340" s="4"/>
    </row>
    <row r="341" spans="3:10" ht="12" customHeight="1">
      <c r="C341" s="3"/>
      <c r="D341" s="4"/>
      <c r="F341" s="3"/>
      <c r="G341" s="4"/>
      <c r="I341" s="3"/>
      <c r="J341" s="4"/>
    </row>
    <row r="342" spans="1:10" ht="12" customHeight="1">
      <c r="A342" s="3" t="s">
        <v>27</v>
      </c>
      <c r="C342" s="3">
        <v>2</v>
      </c>
      <c r="D342" s="44">
        <v>19782</v>
      </c>
      <c r="F342" s="3">
        <v>0</v>
      </c>
      <c r="G342" s="44">
        <v>0</v>
      </c>
      <c r="I342" s="3">
        <v>1</v>
      </c>
      <c r="J342" s="44">
        <v>13921</v>
      </c>
    </row>
    <row r="343" spans="1:10" ht="12" customHeight="1">
      <c r="A343" s="3" t="s">
        <v>28</v>
      </c>
      <c r="C343" s="3">
        <v>2</v>
      </c>
      <c r="D343" s="4">
        <v>20856</v>
      </c>
      <c r="F343" s="3">
        <v>3</v>
      </c>
      <c r="G343" s="4">
        <v>28080</v>
      </c>
      <c r="I343" s="3">
        <v>3</v>
      </c>
      <c r="J343" s="4">
        <v>54327</v>
      </c>
    </row>
    <row r="344" spans="1:10" ht="12" customHeight="1">
      <c r="A344" s="14" t="s">
        <v>4</v>
      </c>
      <c r="B344" s="49"/>
      <c r="C344" s="64">
        <f>SUM(C342:C343)</f>
        <v>4</v>
      </c>
      <c r="D344" s="65">
        <f>SUM(D342:D343)</f>
        <v>40638</v>
      </c>
      <c r="F344" s="64">
        <f>SUM(F342:F343)</f>
        <v>3</v>
      </c>
      <c r="G344" s="65">
        <f>SUM(G342:G343)</f>
        <v>28080</v>
      </c>
      <c r="I344" s="64">
        <f>SUM(I342:I343)</f>
        <v>4</v>
      </c>
      <c r="J344" s="65">
        <f>SUM(J342:J343)</f>
        <v>68248</v>
      </c>
    </row>
    <row r="345" spans="3:10" ht="12" customHeight="1">
      <c r="C345" s="3"/>
      <c r="D345" s="4"/>
      <c r="F345" s="3"/>
      <c r="G345" s="4"/>
      <c r="I345" s="3"/>
      <c r="J345" s="4"/>
    </row>
    <row r="346" spans="1:10" ht="12" customHeight="1">
      <c r="A346" s="13" t="s">
        <v>128</v>
      </c>
      <c r="C346" s="3"/>
      <c r="D346" s="4"/>
      <c r="F346" s="3"/>
      <c r="G346" s="4"/>
      <c r="I346" s="3"/>
      <c r="J346" s="4"/>
    </row>
    <row r="347" spans="3:10" ht="12" customHeight="1">
      <c r="C347" s="3"/>
      <c r="D347" s="4"/>
      <c r="F347" s="3"/>
      <c r="G347" s="4"/>
      <c r="I347" s="3"/>
      <c r="J347" s="4"/>
    </row>
    <row r="348" spans="1:10" ht="12" customHeight="1">
      <c r="A348" s="3" t="s">
        <v>30</v>
      </c>
      <c r="C348" s="3">
        <v>0</v>
      </c>
      <c r="D348" s="4">
        <v>0</v>
      </c>
      <c r="F348" s="3">
        <v>0</v>
      </c>
      <c r="G348" s="4">
        <v>0</v>
      </c>
      <c r="I348" s="3">
        <v>1</v>
      </c>
      <c r="J348" s="4">
        <v>23153</v>
      </c>
    </row>
    <row r="349" spans="1:10" ht="12" customHeight="1">
      <c r="A349" s="3" t="s">
        <v>31</v>
      </c>
      <c r="C349" s="3">
        <v>1</v>
      </c>
      <c r="D349" s="44">
        <v>6216</v>
      </c>
      <c r="F349" s="3">
        <v>1</v>
      </c>
      <c r="G349" s="44">
        <v>1698</v>
      </c>
      <c r="I349" s="3">
        <v>0</v>
      </c>
      <c r="J349" s="44">
        <v>0</v>
      </c>
    </row>
    <row r="350" spans="1:10" ht="12" customHeight="1">
      <c r="A350" s="3" t="s">
        <v>32</v>
      </c>
      <c r="C350" s="3">
        <v>3</v>
      </c>
      <c r="D350" s="4">
        <v>29928</v>
      </c>
      <c r="F350" s="3">
        <v>4</v>
      </c>
      <c r="G350" s="4">
        <v>43068</v>
      </c>
      <c r="I350" s="3">
        <v>4</v>
      </c>
      <c r="J350" s="4">
        <v>54608</v>
      </c>
    </row>
    <row r="351" spans="1:10" ht="12" customHeight="1">
      <c r="A351" s="3" t="s">
        <v>60</v>
      </c>
      <c r="C351" s="3">
        <v>2</v>
      </c>
      <c r="D351" s="4">
        <v>19434</v>
      </c>
      <c r="F351" s="3">
        <v>1</v>
      </c>
      <c r="G351" s="4">
        <v>13242</v>
      </c>
      <c r="I351" s="3">
        <v>0</v>
      </c>
      <c r="J351" s="4">
        <v>0</v>
      </c>
    </row>
    <row r="352" spans="1:10" ht="12" customHeight="1">
      <c r="A352" s="3" t="s">
        <v>34</v>
      </c>
      <c r="B352" s="36"/>
      <c r="C352" s="36">
        <v>5</v>
      </c>
      <c r="D352" s="37">
        <v>60480</v>
      </c>
      <c r="F352" s="36">
        <v>5</v>
      </c>
      <c r="G352" s="37">
        <v>59589</v>
      </c>
      <c r="I352" s="36">
        <v>3</v>
      </c>
      <c r="J352" s="37">
        <v>61208</v>
      </c>
    </row>
    <row r="353" spans="1:10" ht="12" customHeight="1">
      <c r="A353" s="14" t="s">
        <v>4</v>
      </c>
      <c r="C353" s="15">
        <f>SUM(C348:C352)</f>
        <v>11</v>
      </c>
      <c r="D353" s="52">
        <f>SUM(D348:D352)</f>
        <v>116058</v>
      </c>
      <c r="F353" s="15">
        <f>SUM(F348:F352)</f>
        <v>11</v>
      </c>
      <c r="G353" s="52">
        <f>SUM(G349:G352)</f>
        <v>117597</v>
      </c>
      <c r="I353" s="15">
        <f>SUM(I348:I352)</f>
        <v>8</v>
      </c>
      <c r="J353" s="52">
        <f>SUM(J348:J352)</f>
        <v>138969</v>
      </c>
    </row>
    <row r="354" spans="1:10" ht="12" customHeight="1">
      <c r="A354" s="14"/>
      <c r="C354" s="15"/>
      <c r="D354" s="52"/>
      <c r="F354" s="15"/>
      <c r="G354" s="52"/>
      <c r="I354" s="15"/>
      <c r="J354" s="52"/>
    </row>
    <row r="355" ht="12" customHeight="1">
      <c r="A355" s="13" t="s">
        <v>54</v>
      </c>
    </row>
    <row r="356" ht="12" customHeight="1">
      <c r="A356" s="15"/>
    </row>
    <row r="357" spans="1:10" ht="12" customHeight="1">
      <c r="A357" s="3" t="s">
        <v>77</v>
      </c>
      <c r="C357" s="4">
        <v>0</v>
      </c>
      <c r="D357" s="44">
        <v>0</v>
      </c>
      <c r="F357" s="4">
        <v>0</v>
      </c>
      <c r="G357" s="44">
        <v>0</v>
      </c>
      <c r="I357" s="4">
        <v>0</v>
      </c>
      <c r="J357" s="44">
        <v>0</v>
      </c>
    </row>
    <row r="358" spans="1:10" ht="12" customHeight="1">
      <c r="A358" s="3" t="s">
        <v>68</v>
      </c>
      <c r="C358" s="4">
        <v>0</v>
      </c>
      <c r="D358" s="4">
        <v>0</v>
      </c>
      <c r="F358" s="4">
        <v>0</v>
      </c>
      <c r="G358" s="4">
        <v>0</v>
      </c>
      <c r="I358" s="4">
        <v>0</v>
      </c>
      <c r="J358" s="4">
        <v>0</v>
      </c>
    </row>
    <row r="359" spans="1:10" ht="12" customHeight="1">
      <c r="A359" s="3" t="s">
        <v>69</v>
      </c>
      <c r="C359" s="4">
        <v>1</v>
      </c>
      <c r="D359" s="4">
        <v>3726</v>
      </c>
      <c r="F359" s="4">
        <v>0</v>
      </c>
      <c r="G359" s="4">
        <v>0</v>
      </c>
      <c r="I359" s="4">
        <v>0</v>
      </c>
      <c r="J359" s="4">
        <v>0</v>
      </c>
    </row>
    <row r="360" spans="1:10" ht="12" customHeight="1">
      <c r="A360" s="3" t="s">
        <v>135</v>
      </c>
      <c r="C360" s="3">
        <v>0</v>
      </c>
      <c r="D360" s="4">
        <v>0</v>
      </c>
      <c r="F360" s="3">
        <v>0</v>
      </c>
      <c r="G360" s="4">
        <v>0</v>
      </c>
      <c r="I360" s="3">
        <v>0</v>
      </c>
      <c r="J360" s="4">
        <v>0</v>
      </c>
    </row>
    <row r="361" spans="1:10" ht="12" customHeight="1">
      <c r="A361" s="3" t="s">
        <v>62</v>
      </c>
      <c r="C361" s="3">
        <v>0</v>
      </c>
      <c r="D361" s="4">
        <v>0</v>
      </c>
      <c r="F361" s="3">
        <v>0</v>
      </c>
      <c r="G361" s="4">
        <v>0</v>
      </c>
      <c r="H361" s="24" t="s">
        <v>136</v>
      </c>
      <c r="I361" s="3">
        <v>0</v>
      </c>
      <c r="J361" s="4">
        <v>0</v>
      </c>
    </row>
    <row r="362" spans="1:10" ht="12" customHeight="1">
      <c r="A362" s="14" t="s">
        <v>4</v>
      </c>
      <c r="C362" s="66">
        <f>SUM(C357:C361)</f>
        <v>1</v>
      </c>
      <c r="D362" s="65">
        <f>SUM(D357:D361)</f>
        <v>3726</v>
      </c>
      <c r="E362" s="75"/>
      <c r="F362" s="66">
        <f>SUM(F357:F361)</f>
        <v>0</v>
      </c>
      <c r="G362" s="65">
        <f>SUM(G357:G361)</f>
        <v>0</v>
      </c>
      <c r="I362" s="66">
        <f>SUM(I357:I361)</f>
        <v>0</v>
      </c>
      <c r="J362" s="65">
        <f>SUM(J357:J361)</f>
        <v>0</v>
      </c>
    </row>
    <row r="363" spans="3:10" ht="12" customHeight="1">
      <c r="C363" s="3"/>
      <c r="D363" s="4"/>
      <c r="F363" s="3"/>
      <c r="G363" s="4"/>
      <c r="I363" s="3"/>
      <c r="J363" s="4"/>
    </row>
    <row r="364" spans="1:9" ht="12" customHeight="1">
      <c r="A364" s="7" t="s">
        <v>88</v>
      </c>
      <c r="B364" s="1"/>
      <c r="C364" s="1"/>
      <c r="E364" s="79"/>
      <c r="F364" s="1"/>
      <c r="I364" s="1"/>
    </row>
    <row r="365" spans="1:9" ht="12" customHeight="1">
      <c r="A365" s="76"/>
      <c r="B365" s="1"/>
      <c r="C365" s="1"/>
      <c r="E365" s="79"/>
      <c r="F365" s="1"/>
      <c r="I365" s="1"/>
    </row>
    <row r="366" spans="1:10" ht="12" customHeight="1">
      <c r="A366" s="11"/>
      <c r="B366" s="53"/>
      <c r="C366" s="37"/>
      <c r="D366" s="59"/>
      <c r="E366" s="25"/>
      <c r="F366" s="37"/>
      <c r="G366" s="59"/>
      <c r="I366" s="37"/>
      <c r="J366" s="59"/>
    </row>
    <row r="367" spans="1:10" ht="12" customHeight="1">
      <c r="A367" s="14" t="s">
        <v>4</v>
      </c>
      <c r="B367" s="14"/>
      <c r="C367" s="35">
        <f>SUM(C366)</f>
        <v>0</v>
      </c>
      <c r="D367" s="48">
        <f>SUM(D366)</f>
        <v>0</v>
      </c>
      <c r="E367" s="75"/>
      <c r="F367" s="35">
        <f>SUM(F366)</f>
        <v>0</v>
      </c>
      <c r="G367" s="48">
        <f>SUM(G366)</f>
        <v>0</v>
      </c>
      <c r="I367" s="35">
        <f>SUM(I366)</f>
        <v>0</v>
      </c>
      <c r="J367" s="48">
        <f>SUM(J366)</f>
        <v>0</v>
      </c>
    </row>
    <row r="368" spans="1:9" ht="12" customHeight="1">
      <c r="A368" s="6"/>
      <c r="B368" s="12"/>
      <c r="C368" s="24"/>
      <c r="E368" s="75"/>
      <c r="F368" s="24"/>
      <c r="I368" s="24"/>
    </row>
    <row r="369" spans="1:9" ht="12" customHeight="1">
      <c r="A369" s="18" t="s">
        <v>74</v>
      </c>
      <c r="B369" s="14"/>
      <c r="C369" s="24"/>
      <c r="E369" s="75"/>
      <c r="F369" s="24"/>
      <c r="I369" s="24"/>
    </row>
    <row r="370" spans="1:10" ht="12" customHeight="1">
      <c r="A370" s="19"/>
      <c r="B370" s="54"/>
      <c r="C370" s="55"/>
      <c r="D370" s="55"/>
      <c r="E370" s="56"/>
      <c r="F370" s="55"/>
      <c r="G370" s="55"/>
      <c r="I370" s="55"/>
      <c r="J370" s="55"/>
    </row>
    <row r="371" spans="1:10" ht="12" customHeight="1">
      <c r="A371" s="22" t="s">
        <v>4</v>
      </c>
      <c r="B371" s="14"/>
      <c r="C371" s="35">
        <v>0</v>
      </c>
      <c r="D371" s="48">
        <v>0</v>
      </c>
      <c r="E371" s="75"/>
      <c r="F371" s="35">
        <v>0</v>
      </c>
      <c r="G371" s="48">
        <v>0</v>
      </c>
      <c r="I371" s="35">
        <v>0</v>
      </c>
      <c r="J371" s="48">
        <v>0</v>
      </c>
    </row>
    <row r="372" spans="1:10" ht="12" customHeight="1">
      <c r="A372" s="22"/>
      <c r="B372" s="14"/>
      <c r="C372" s="35"/>
      <c r="D372" s="48"/>
      <c r="E372" s="75"/>
      <c r="F372" s="35"/>
      <c r="G372" s="48"/>
      <c r="I372" s="35"/>
      <c r="J372" s="48"/>
    </row>
    <row r="373" ht="12" customHeight="1">
      <c r="A373" s="13" t="s">
        <v>37</v>
      </c>
    </row>
    <row r="374" ht="12" customHeight="1">
      <c r="A374" s="15"/>
    </row>
    <row r="375" spans="1:10" ht="12" customHeight="1">
      <c r="A375" s="8" t="s">
        <v>40</v>
      </c>
      <c r="B375" s="4"/>
      <c r="C375" s="4">
        <f>C334</f>
        <v>5</v>
      </c>
      <c r="D375" s="44">
        <f>D334</f>
        <v>47910</v>
      </c>
      <c r="E375" s="25"/>
      <c r="F375" s="4">
        <f>F334</f>
        <v>1</v>
      </c>
      <c r="G375" s="44">
        <f>G334</f>
        <v>19323</v>
      </c>
      <c r="I375" s="4">
        <f>I334</f>
        <v>0</v>
      </c>
      <c r="J375" s="44">
        <f>J334</f>
        <v>0</v>
      </c>
    </row>
    <row r="376" spans="1:10" ht="12" customHeight="1">
      <c r="A376" s="8" t="s">
        <v>41</v>
      </c>
      <c r="B376" s="4"/>
      <c r="C376" s="4">
        <f>H339</f>
        <v>0</v>
      </c>
      <c r="D376" s="4">
        <f>I339</f>
        <v>0</v>
      </c>
      <c r="E376" s="25"/>
      <c r="F376" s="4">
        <f>K339</f>
        <v>0</v>
      </c>
      <c r="G376" s="4">
        <f>L339</f>
        <v>0</v>
      </c>
      <c r="I376" s="4">
        <f>N339</f>
        <v>0</v>
      </c>
      <c r="J376" s="4">
        <f>O339</f>
        <v>0</v>
      </c>
    </row>
    <row r="377" spans="1:10" ht="12" customHeight="1">
      <c r="A377" s="8" t="s">
        <v>3</v>
      </c>
      <c r="B377" s="4"/>
      <c r="C377" s="4">
        <f>C344</f>
        <v>4</v>
      </c>
      <c r="D377" s="4">
        <f>D344</f>
        <v>40638</v>
      </c>
      <c r="E377" s="25"/>
      <c r="F377" s="4">
        <f>F344</f>
        <v>3</v>
      </c>
      <c r="G377" s="4">
        <f>G344</f>
        <v>28080</v>
      </c>
      <c r="I377" s="4">
        <f>I344</f>
        <v>4</v>
      </c>
      <c r="J377" s="4">
        <f>J344</f>
        <v>68248</v>
      </c>
    </row>
    <row r="378" spans="1:10" ht="12" customHeight="1">
      <c r="A378" s="8" t="s">
        <v>128</v>
      </c>
      <c r="B378" s="4"/>
      <c r="C378" s="4">
        <f>C353</f>
        <v>11</v>
      </c>
      <c r="D378" s="4">
        <f>D353</f>
        <v>116058</v>
      </c>
      <c r="E378" s="25"/>
      <c r="F378" s="4">
        <f>F353</f>
        <v>11</v>
      </c>
      <c r="G378" s="4">
        <f>G353</f>
        <v>117597</v>
      </c>
      <c r="I378" s="4">
        <f>I353</f>
        <v>8</v>
      </c>
      <c r="J378" s="4">
        <f>J353</f>
        <v>138969</v>
      </c>
    </row>
    <row r="379" spans="1:10" ht="12" customHeight="1">
      <c r="A379" s="8" t="s">
        <v>54</v>
      </c>
      <c r="B379" s="4"/>
      <c r="C379" s="4">
        <f>C362</f>
        <v>1</v>
      </c>
      <c r="D379" s="4">
        <f>D362</f>
        <v>3726</v>
      </c>
      <c r="E379" s="25"/>
      <c r="F379" s="4">
        <f>F362</f>
        <v>0</v>
      </c>
      <c r="G379" s="4">
        <f>G362</f>
        <v>0</v>
      </c>
      <c r="I379" s="4">
        <f>I362</f>
        <v>0</v>
      </c>
      <c r="J379" s="4">
        <f>J362</f>
        <v>0</v>
      </c>
    </row>
    <row r="380" spans="1:10" ht="12" customHeight="1">
      <c r="A380" s="8" t="s">
        <v>88</v>
      </c>
      <c r="B380" s="4"/>
      <c r="C380" s="4">
        <f>C367</f>
        <v>0</v>
      </c>
      <c r="D380" s="4">
        <f>D367</f>
        <v>0</v>
      </c>
      <c r="E380" s="25"/>
      <c r="F380" s="4">
        <f>F367</f>
        <v>0</v>
      </c>
      <c r="G380" s="4">
        <f>G367</f>
        <v>0</v>
      </c>
      <c r="I380" s="4">
        <f>I367</f>
        <v>0</v>
      </c>
      <c r="J380" s="4">
        <f>J367</f>
        <v>0</v>
      </c>
    </row>
    <row r="381" spans="1:10" ht="12" customHeight="1">
      <c r="A381" s="9" t="s">
        <v>72</v>
      </c>
      <c r="B381" s="37"/>
      <c r="C381" s="37">
        <f>C371</f>
        <v>0</v>
      </c>
      <c r="D381" s="37">
        <f>D371</f>
        <v>0</v>
      </c>
      <c r="E381" s="25"/>
      <c r="F381" s="37">
        <f>F371</f>
        <v>0</v>
      </c>
      <c r="G381" s="37">
        <f>G371</f>
        <v>0</v>
      </c>
      <c r="I381" s="37">
        <f>I371</f>
        <v>0</v>
      </c>
      <c r="J381" s="37">
        <f>J371</f>
        <v>0</v>
      </c>
    </row>
    <row r="382" spans="1:10" ht="12" customHeight="1">
      <c r="A382" s="14" t="s">
        <v>6</v>
      </c>
      <c r="B382" s="48"/>
      <c r="C382" s="1">
        <f>SUM(C375:C381)</f>
        <v>21</v>
      </c>
      <c r="D382" s="2">
        <f>SUM(D375:D381)</f>
        <v>208332</v>
      </c>
      <c r="E382" s="72"/>
      <c r="F382" s="1">
        <f>SUM(F375:F381)</f>
        <v>15</v>
      </c>
      <c r="G382" s="2">
        <f>SUM(G375:G381)</f>
        <v>165000</v>
      </c>
      <c r="I382" s="1">
        <f>SUM(I375:I381)</f>
        <v>12</v>
      </c>
      <c r="J382" s="2">
        <f>SUM(J375:J381)</f>
        <v>207217</v>
      </c>
    </row>
    <row r="383" spans="1:10" ht="12" customHeight="1">
      <c r="A383" s="22"/>
      <c r="B383" s="14"/>
      <c r="C383" s="35"/>
      <c r="D383" s="48"/>
      <c r="E383" s="75"/>
      <c r="F383" s="35"/>
      <c r="G383" s="48"/>
      <c r="I383" s="35"/>
      <c r="J383" s="48"/>
    </row>
    <row r="384" spans="1:10" ht="12" customHeight="1">
      <c r="A384" s="22"/>
      <c r="B384" s="14"/>
      <c r="C384" s="35"/>
      <c r="D384" s="48"/>
      <c r="E384" s="75"/>
      <c r="F384" s="35"/>
      <c r="G384" s="48"/>
      <c r="I384" s="35"/>
      <c r="J384" s="48"/>
    </row>
    <row r="385" spans="1:10" ht="12" customHeight="1">
      <c r="A385" s="22"/>
      <c r="B385" s="14"/>
      <c r="C385" s="35"/>
      <c r="D385" s="48"/>
      <c r="E385" s="75"/>
      <c r="F385" s="35"/>
      <c r="G385" s="48"/>
      <c r="I385" s="35"/>
      <c r="J385" s="48"/>
    </row>
    <row r="386" spans="1:10" ht="12" customHeight="1">
      <c r="A386" s="22"/>
      <c r="B386" s="14"/>
      <c r="C386" s="35"/>
      <c r="D386" s="48"/>
      <c r="E386" s="75"/>
      <c r="F386" s="35"/>
      <c r="G386" s="48"/>
      <c r="I386" s="35"/>
      <c r="J386" s="48"/>
    </row>
    <row r="387" spans="1:10" ht="12" customHeight="1">
      <c r="A387" s="14"/>
      <c r="B387" s="48"/>
      <c r="C387" s="1"/>
      <c r="D387" s="2"/>
      <c r="E387" s="72"/>
      <c r="F387" s="1"/>
      <c r="G387" s="2"/>
      <c r="I387" s="1"/>
      <c r="J387" s="2"/>
    </row>
    <row r="388" spans="1:10" ht="12" customHeight="1">
      <c r="A388" s="82" t="s">
        <v>118</v>
      </c>
      <c r="B388" s="82"/>
      <c r="C388" s="82"/>
      <c r="D388" s="2"/>
      <c r="E388" s="72"/>
      <c r="F388" s="1"/>
      <c r="G388" s="2"/>
      <c r="I388" s="1"/>
      <c r="J388" s="2"/>
    </row>
    <row r="389" spans="1:10" ht="12" customHeight="1">
      <c r="A389" s="14"/>
      <c r="B389" s="48"/>
      <c r="C389" s="1"/>
      <c r="D389" s="2"/>
      <c r="E389" s="72"/>
      <c r="F389" s="1"/>
      <c r="G389" s="2"/>
      <c r="I389" s="1"/>
      <c r="J389" s="2"/>
    </row>
    <row r="390" spans="1:10" ht="12" customHeight="1">
      <c r="A390" s="82" t="s">
        <v>56</v>
      </c>
      <c r="B390" s="82"/>
      <c r="C390" s="82"/>
      <c r="D390" s="2"/>
      <c r="E390" s="72"/>
      <c r="F390" s="1"/>
      <c r="G390" s="2"/>
      <c r="I390" s="1"/>
      <c r="J390" s="2"/>
    </row>
    <row r="391" spans="1:10" ht="12" customHeight="1">
      <c r="A391" s="17"/>
      <c r="B391" s="17"/>
      <c r="C391" s="1"/>
      <c r="D391" s="2"/>
      <c r="E391" s="72"/>
      <c r="F391" s="1"/>
      <c r="G391" s="2"/>
      <c r="I391" s="1"/>
      <c r="J391" s="2"/>
    </row>
    <row r="392" spans="1:10" ht="12" customHeight="1">
      <c r="A392" s="83"/>
      <c r="B392" s="83"/>
      <c r="C392" s="84" t="s">
        <v>138</v>
      </c>
      <c r="D392" s="84"/>
      <c r="E392" s="83"/>
      <c r="F392" s="84" t="s">
        <v>147</v>
      </c>
      <c r="G392" s="84"/>
      <c r="I392" s="84" t="s">
        <v>155</v>
      </c>
      <c r="J392" s="84"/>
    </row>
    <row r="393" spans="1:10" ht="12" customHeight="1" thickBot="1">
      <c r="A393" s="83"/>
      <c r="B393" s="83"/>
      <c r="C393" s="85" t="s">
        <v>0</v>
      </c>
      <c r="D393" s="85"/>
      <c r="E393" s="83"/>
      <c r="F393" s="85" t="s">
        <v>0</v>
      </c>
      <c r="G393" s="85"/>
      <c r="I393" s="85" t="s">
        <v>0</v>
      </c>
      <c r="J393" s="85"/>
    </row>
    <row r="394" spans="1:10" ht="12" customHeight="1" thickBot="1">
      <c r="A394" s="6"/>
      <c r="B394" s="12"/>
      <c r="C394" s="27" t="s">
        <v>1</v>
      </c>
      <c r="D394" s="28" t="s">
        <v>2</v>
      </c>
      <c r="E394" s="12"/>
      <c r="F394" s="27" t="s">
        <v>1</v>
      </c>
      <c r="G394" s="28" t="s">
        <v>2</v>
      </c>
      <c r="I394" s="27" t="s">
        <v>1</v>
      </c>
      <c r="J394" s="28" t="s">
        <v>2</v>
      </c>
    </row>
    <row r="395" spans="1:10" ht="12" customHeight="1">
      <c r="A395" s="14"/>
      <c r="B395" s="48"/>
      <c r="C395" s="1"/>
      <c r="D395" s="2"/>
      <c r="E395" s="72"/>
      <c r="F395" s="1"/>
      <c r="G395" s="2"/>
      <c r="I395" s="1"/>
      <c r="J395" s="2"/>
    </row>
    <row r="396" spans="1:10" ht="12" customHeight="1">
      <c r="A396" s="13" t="s">
        <v>39</v>
      </c>
      <c r="C396" s="3"/>
      <c r="D396" s="4"/>
      <c r="F396" s="3"/>
      <c r="G396" s="4"/>
      <c r="I396" s="3"/>
      <c r="J396" s="4"/>
    </row>
    <row r="397" spans="3:10" ht="12" customHeight="1">
      <c r="C397" s="3"/>
      <c r="D397" s="4"/>
      <c r="F397" s="3"/>
      <c r="G397" s="4"/>
      <c r="I397" s="3"/>
      <c r="J397" s="4"/>
    </row>
    <row r="398" spans="1:10" ht="12" customHeight="1">
      <c r="A398" s="3" t="s">
        <v>7</v>
      </c>
      <c r="C398" s="3">
        <v>20</v>
      </c>
      <c r="D398" s="44">
        <v>57000</v>
      </c>
      <c r="F398" s="3">
        <v>15</v>
      </c>
      <c r="G398" s="44">
        <v>43500</v>
      </c>
      <c r="I398" s="3">
        <v>16</v>
      </c>
      <c r="J398" s="44">
        <v>43500</v>
      </c>
    </row>
    <row r="399" spans="1:10" ht="12" customHeight="1">
      <c r="A399" s="3" t="s">
        <v>8</v>
      </c>
      <c r="C399" s="3">
        <v>2</v>
      </c>
      <c r="D399" s="4">
        <v>6000</v>
      </c>
      <c r="F399" s="3">
        <v>2</v>
      </c>
      <c r="G399" s="4">
        <v>6000</v>
      </c>
      <c r="I399" s="3">
        <v>2</v>
      </c>
      <c r="J399" s="4">
        <v>6000</v>
      </c>
    </row>
    <row r="400" spans="1:10" ht="12" customHeight="1">
      <c r="A400" s="3" t="s">
        <v>120</v>
      </c>
      <c r="C400" s="3">
        <v>6</v>
      </c>
      <c r="D400" s="4">
        <v>18000</v>
      </c>
      <c r="F400" s="3">
        <v>5</v>
      </c>
      <c r="G400" s="4">
        <v>15000</v>
      </c>
      <c r="I400" s="3">
        <v>4</v>
      </c>
      <c r="J400" s="4">
        <v>10500</v>
      </c>
    </row>
    <row r="401" spans="1:10" ht="12" customHeight="1">
      <c r="A401" s="3" t="s">
        <v>9</v>
      </c>
      <c r="C401" s="3">
        <v>2</v>
      </c>
      <c r="D401" s="4">
        <v>6000</v>
      </c>
      <c r="F401" s="3">
        <v>1</v>
      </c>
      <c r="G401" s="4">
        <v>3000</v>
      </c>
      <c r="I401" s="3">
        <v>0</v>
      </c>
      <c r="J401" s="4">
        <v>0</v>
      </c>
    </row>
    <row r="402" spans="1:10" ht="12" customHeight="1">
      <c r="A402" s="3" t="s">
        <v>10</v>
      </c>
      <c r="C402" s="3">
        <v>1</v>
      </c>
      <c r="D402" s="4">
        <v>1500</v>
      </c>
      <c r="F402" s="3">
        <v>1</v>
      </c>
      <c r="G402" s="4">
        <v>3000</v>
      </c>
      <c r="I402" s="3">
        <v>1</v>
      </c>
      <c r="J402" s="4">
        <v>3000</v>
      </c>
    </row>
    <row r="403" spans="1:10" ht="12" customHeight="1">
      <c r="A403" s="3" t="s">
        <v>127</v>
      </c>
      <c r="C403" s="3">
        <v>4</v>
      </c>
      <c r="D403" s="4">
        <v>12000</v>
      </c>
      <c r="F403" s="3">
        <v>4</v>
      </c>
      <c r="G403" s="4">
        <v>12000</v>
      </c>
      <c r="I403" s="3">
        <v>4</v>
      </c>
      <c r="J403" s="4">
        <v>12000</v>
      </c>
    </row>
    <row r="404" spans="1:10" ht="12" customHeight="1">
      <c r="A404" s="3" t="s">
        <v>141</v>
      </c>
      <c r="C404" s="3">
        <v>0</v>
      </c>
      <c r="D404" s="4">
        <v>0</v>
      </c>
      <c r="F404" s="3">
        <v>1</v>
      </c>
      <c r="G404" s="4">
        <v>3000</v>
      </c>
      <c r="I404" s="3">
        <v>1</v>
      </c>
      <c r="J404" s="4">
        <v>3000</v>
      </c>
    </row>
    <row r="405" spans="1:10" ht="12" customHeight="1">
      <c r="A405" s="3" t="s">
        <v>121</v>
      </c>
      <c r="C405" s="3">
        <v>0</v>
      </c>
      <c r="D405" s="4">
        <v>0</v>
      </c>
      <c r="F405" s="3">
        <v>0</v>
      </c>
      <c r="G405" s="4">
        <v>0</v>
      </c>
      <c r="I405" s="3">
        <v>1</v>
      </c>
      <c r="J405" s="4">
        <v>3000</v>
      </c>
    </row>
    <row r="406" spans="1:10" ht="12" customHeight="1">
      <c r="A406" s="3" t="s">
        <v>14</v>
      </c>
      <c r="C406" s="3">
        <v>8</v>
      </c>
      <c r="D406" s="4">
        <v>24000</v>
      </c>
      <c r="F406" s="3">
        <v>11</v>
      </c>
      <c r="G406" s="4">
        <v>33000</v>
      </c>
      <c r="I406" s="3">
        <v>10</v>
      </c>
      <c r="J406" s="4">
        <v>27000</v>
      </c>
    </row>
    <row r="407" spans="1:10" ht="12" customHeight="1">
      <c r="A407" s="3" t="s">
        <v>16</v>
      </c>
      <c r="C407" s="3">
        <v>5</v>
      </c>
      <c r="D407" s="4">
        <v>15000</v>
      </c>
      <c r="F407" s="3">
        <v>4</v>
      </c>
      <c r="G407" s="4">
        <v>12000</v>
      </c>
      <c r="I407" s="3">
        <v>3</v>
      </c>
      <c r="J407" s="4">
        <v>9000</v>
      </c>
    </row>
    <row r="408" spans="1:10" ht="12" customHeight="1">
      <c r="A408" s="3" t="s">
        <v>81</v>
      </c>
      <c r="C408" s="3">
        <v>11</v>
      </c>
      <c r="D408" s="4">
        <v>31500</v>
      </c>
      <c r="F408" s="3">
        <v>12</v>
      </c>
      <c r="G408" s="4">
        <v>34500</v>
      </c>
      <c r="I408" s="3">
        <v>13</v>
      </c>
      <c r="J408" s="4">
        <v>39000</v>
      </c>
    </row>
    <row r="409" spans="1:10" ht="12" customHeight="1">
      <c r="A409" s="3" t="s">
        <v>17</v>
      </c>
      <c r="C409" s="3">
        <v>2</v>
      </c>
      <c r="D409" s="4">
        <v>4500</v>
      </c>
      <c r="F409" s="3">
        <v>3</v>
      </c>
      <c r="G409" s="4">
        <v>9000</v>
      </c>
      <c r="I409" s="3">
        <v>4</v>
      </c>
      <c r="J409" s="4">
        <v>12000</v>
      </c>
    </row>
    <row r="410" spans="1:10" ht="12" customHeight="1">
      <c r="A410" s="3" t="s">
        <v>18</v>
      </c>
      <c r="C410" s="3">
        <v>7</v>
      </c>
      <c r="D410" s="4">
        <v>19500</v>
      </c>
      <c r="F410" s="3">
        <v>4</v>
      </c>
      <c r="G410" s="4">
        <v>12000</v>
      </c>
      <c r="I410" s="3">
        <v>4</v>
      </c>
      <c r="J410" s="4">
        <v>10500</v>
      </c>
    </row>
    <row r="411" spans="1:10" ht="12" customHeight="1">
      <c r="A411" s="3" t="s">
        <v>19</v>
      </c>
      <c r="C411" s="3">
        <v>13</v>
      </c>
      <c r="D411" s="4">
        <v>39000</v>
      </c>
      <c r="F411" s="3">
        <v>11</v>
      </c>
      <c r="G411" s="4">
        <v>33000</v>
      </c>
      <c r="I411" s="3">
        <v>16</v>
      </c>
      <c r="J411" s="4">
        <v>48000</v>
      </c>
    </row>
    <row r="412" spans="1:10" ht="12" customHeight="1">
      <c r="A412" s="3" t="s">
        <v>21</v>
      </c>
      <c r="C412" s="3">
        <v>1</v>
      </c>
      <c r="D412" s="4">
        <v>3000</v>
      </c>
      <c r="F412" s="3">
        <v>1</v>
      </c>
      <c r="G412" s="4">
        <v>3000</v>
      </c>
      <c r="I412" s="3">
        <v>1</v>
      </c>
      <c r="J412" s="4">
        <v>3000</v>
      </c>
    </row>
    <row r="413" spans="1:10" ht="12" customHeight="1">
      <c r="A413" s="3" t="s">
        <v>123</v>
      </c>
      <c r="C413" s="3">
        <v>0</v>
      </c>
      <c r="D413" s="4">
        <v>0</v>
      </c>
      <c r="F413" s="3">
        <v>1</v>
      </c>
      <c r="G413" s="4">
        <v>3000</v>
      </c>
      <c r="I413" s="3">
        <v>1</v>
      </c>
      <c r="J413" s="4">
        <v>3000</v>
      </c>
    </row>
    <row r="414" spans="1:10" ht="12" customHeight="1">
      <c r="A414" s="3" t="s">
        <v>22</v>
      </c>
      <c r="C414" s="3">
        <v>1</v>
      </c>
      <c r="D414" s="4">
        <v>3000</v>
      </c>
      <c r="F414" s="3">
        <v>2</v>
      </c>
      <c r="G414" s="4">
        <v>6000</v>
      </c>
      <c r="I414" s="3">
        <v>2</v>
      </c>
      <c r="J414" s="4">
        <v>6000</v>
      </c>
    </row>
    <row r="415" spans="1:10" ht="12" customHeight="1">
      <c r="A415" s="3" t="s">
        <v>139</v>
      </c>
      <c r="C415" s="3">
        <v>2</v>
      </c>
      <c r="D415" s="4">
        <v>6000</v>
      </c>
      <c r="F415" s="3">
        <v>2</v>
      </c>
      <c r="G415" s="4">
        <v>4500</v>
      </c>
      <c r="I415" s="3">
        <v>1</v>
      </c>
      <c r="J415" s="4">
        <v>3000</v>
      </c>
    </row>
    <row r="416" spans="1:10" ht="12" customHeight="1">
      <c r="A416" s="3" t="s">
        <v>24</v>
      </c>
      <c r="C416" s="3">
        <v>9</v>
      </c>
      <c r="D416" s="4">
        <v>27000</v>
      </c>
      <c r="F416" s="3">
        <v>8</v>
      </c>
      <c r="G416" s="4">
        <v>24000</v>
      </c>
      <c r="I416" s="3">
        <v>8</v>
      </c>
      <c r="J416" s="4">
        <v>22500</v>
      </c>
    </row>
    <row r="417" spans="1:10" ht="12" customHeight="1">
      <c r="A417" s="3" t="s">
        <v>25</v>
      </c>
      <c r="C417" s="3">
        <v>5</v>
      </c>
      <c r="D417" s="4">
        <v>13875</v>
      </c>
      <c r="F417" s="3">
        <v>4</v>
      </c>
      <c r="G417" s="4">
        <v>10500</v>
      </c>
      <c r="I417" s="3">
        <v>2</v>
      </c>
      <c r="J417" s="4">
        <v>6000</v>
      </c>
    </row>
    <row r="418" spans="1:10" ht="12" customHeight="1">
      <c r="A418" s="3" t="s">
        <v>38</v>
      </c>
      <c r="C418" s="3">
        <v>68</v>
      </c>
      <c r="D418" s="4">
        <v>187500</v>
      </c>
      <c r="F418" s="3">
        <v>61</v>
      </c>
      <c r="G418" s="4">
        <v>176250</v>
      </c>
      <c r="I418" s="3">
        <v>69</v>
      </c>
      <c r="J418" s="4">
        <v>201000</v>
      </c>
    </row>
    <row r="419" spans="1:10" ht="12" customHeight="1">
      <c r="A419" s="14" t="s">
        <v>4</v>
      </c>
      <c r="B419" s="49"/>
      <c r="C419" s="64">
        <f>SUM(C398:C418)</f>
        <v>167</v>
      </c>
      <c r="D419" s="65">
        <f>SUM(D398:D418)</f>
        <v>474375</v>
      </c>
      <c r="F419" s="64">
        <f>SUM(F398:F418)</f>
        <v>153</v>
      </c>
      <c r="G419" s="65">
        <f>SUM(G398:G418)</f>
        <v>446250</v>
      </c>
      <c r="I419" s="64">
        <f>SUM(I398:I418)</f>
        <v>163</v>
      </c>
      <c r="J419" s="65">
        <f>SUM(J398:J418)</f>
        <v>471000</v>
      </c>
    </row>
    <row r="420" spans="2:9" ht="12" customHeight="1">
      <c r="B420" s="45"/>
      <c r="C420" s="24"/>
      <c r="E420" s="75"/>
      <c r="F420" s="24"/>
      <c r="I420" s="24"/>
    </row>
    <row r="421" spans="1:9" ht="12" customHeight="1">
      <c r="A421" s="13" t="s">
        <v>41</v>
      </c>
      <c r="B421" s="45"/>
      <c r="C421" s="24"/>
      <c r="E421" s="75"/>
      <c r="F421" s="24"/>
      <c r="I421" s="24"/>
    </row>
    <row r="422" spans="2:10" ht="12" customHeight="1">
      <c r="B422" s="50"/>
      <c r="C422" s="50"/>
      <c r="D422" s="51"/>
      <c r="E422" s="57"/>
      <c r="F422" s="50"/>
      <c r="G422" s="51"/>
      <c r="I422" s="50"/>
      <c r="J422" s="51"/>
    </row>
    <row r="423" spans="1:10" ht="12" customHeight="1">
      <c r="A423" s="14" t="s">
        <v>4</v>
      </c>
      <c r="B423" s="14"/>
      <c r="C423" s="35">
        <v>0</v>
      </c>
      <c r="D423" s="48">
        <v>0</v>
      </c>
      <c r="E423" s="56"/>
      <c r="F423" s="35">
        <v>0</v>
      </c>
      <c r="G423" s="48">
        <v>0</v>
      </c>
      <c r="I423" s="35">
        <v>0</v>
      </c>
      <c r="J423" s="48">
        <v>0</v>
      </c>
    </row>
    <row r="424" spans="2:9" ht="12" customHeight="1">
      <c r="B424" s="45"/>
      <c r="C424" s="46"/>
      <c r="E424" s="57"/>
      <c r="F424" s="46"/>
      <c r="I424" s="46"/>
    </row>
    <row r="425" spans="1:10" ht="12" customHeight="1">
      <c r="A425" s="13" t="s">
        <v>3</v>
      </c>
      <c r="C425" s="3"/>
      <c r="D425" s="4"/>
      <c r="F425" s="3"/>
      <c r="G425" s="4"/>
      <c r="I425" s="3"/>
      <c r="J425" s="4"/>
    </row>
    <row r="426" spans="3:10" ht="12" customHeight="1">
      <c r="C426" s="3"/>
      <c r="D426" s="4"/>
      <c r="F426" s="3"/>
      <c r="G426" s="4"/>
      <c r="I426" s="3"/>
      <c r="J426" s="4"/>
    </row>
    <row r="427" spans="1:10" ht="12" customHeight="1">
      <c r="A427" s="3" t="s">
        <v>27</v>
      </c>
      <c r="C427" s="3">
        <v>15</v>
      </c>
      <c r="D427" s="44">
        <v>40500</v>
      </c>
      <c r="F427" s="3">
        <v>11</v>
      </c>
      <c r="G427" s="44">
        <v>33000</v>
      </c>
      <c r="I427" s="3">
        <v>11</v>
      </c>
      <c r="J427" s="44">
        <v>33000</v>
      </c>
    </row>
    <row r="428" spans="1:10" ht="12" customHeight="1">
      <c r="A428" s="3" t="s">
        <v>124</v>
      </c>
      <c r="C428" s="3">
        <v>2</v>
      </c>
      <c r="D428" s="4">
        <v>6000</v>
      </c>
      <c r="F428" s="3">
        <v>0</v>
      </c>
      <c r="G428" s="4">
        <v>0</v>
      </c>
      <c r="I428" s="3">
        <v>3</v>
      </c>
      <c r="J428" s="4">
        <v>9000</v>
      </c>
    </row>
    <row r="429" spans="1:10" ht="12" customHeight="1">
      <c r="A429" s="3" t="s">
        <v>28</v>
      </c>
      <c r="C429" s="3">
        <v>229</v>
      </c>
      <c r="D429" s="4">
        <v>661500</v>
      </c>
      <c r="F429" s="3">
        <v>224</v>
      </c>
      <c r="G429" s="4">
        <v>655500</v>
      </c>
      <c r="I429" s="3">
        <v>222</v>
      </c>
      <c r="J429" s="4">
        <v>643500</v>
      </c>
    </row>
    <row r="430" spans="1:10" ht="12" customHeight="1">
      <c r="A430" s="3" t="s">
        <v>29</v>
      </c>
      <c r="B430" s="36"/>
      <c r="C430" s="36">
        <v>4</v>
      </c>
      <c r="D430" s="37">
        <v>12000</v>
      </c>
      <c r="F430" s="36">
        <v>4</v>
      </c>
      <c r="G430" s="37">
        <v>12000</v>
      </c>
      <c r="I430" s="36">
        <v>4</v>
      </c>
      <c r="J430" s="37">
        <v>12000</v>
      </c>
    </row>
    <row r="431" spans="1:10" ht="12" customHeight="1">
      <c r="A431" s="14" t="s">
        <v>4</v>
      </c>
      <c r="C431" s="47">
        <f>SUM(C427:C430)</f>
        <v>250</v>
      </c>
      <c r="D431" s="2">
        <f>SUM(D427:D430)</f>
        <v>720000</v>
      </c>
      <c r="F431" s="47">
        <f>SUM(F427:F430)</f>
        <v>239</v>
      </c>
      <c r="G431" s="2">
        <f>SUM(G427:G430)</f>
        <v>700500</v>
      </c>
      <c r="I431" s="47">
        <f>SUM(I427:I430)</f>
        <v>240</v>
      </c>
      <c r="J431" s="2">
        <f>SUM(J427:J430)</f>
        <v>697500</v>
      </c>
    </row>
    <row r="432" spans="3:10" ht="12" customHeight="1">
      <c r="C432" s="3"/>
      <c r="D432" s="4"/>
      <c r="F432" s="3"/>
      <c r="G432" s="4"/>
      <c r="I432" s="3"/>
      <c r="J432" s="4"/>
    </row>
    <row r="433" spans="1:10" ht="12" customHeight="1">
      <c r="A433" s="13" t="s">
        <v>128</v>
      </c>
      <c r="C433" s="3"/>
      <c r="D433" s="4"/>
      <c r="F433" s="3"/>
      <c r="G433" s="4"/>
      <c r="I433" s="3"/>
      <c r="J433" s="4"/>
    </row>
    <row r="434" spans="3:10" ht="12" customHeight="1">
      <c r="C434" s="3"/>
      <c r="D434" s="4"/>
      <c r="F434" s="3"/>
      <c r="G434" s="4"/>
      <c r="I434" s="3"/>
      <c r="J434" s="4"/>
    </row>
    <row r="435" spans="1:10" ht="12" customHeight="1">
      <c r="A435" s="3" t="s">
        <v>30</v>
      </c>
      <c r="C435" s="3">
        <v>10</v>
      </c>
      <c r="D435" s="44">
        <v>22515.5</v>
      </c>
      <c r="F435" s="3">
        <v>4</v>
      </c>
      <c r="G435" s="44">
        <v>10963</v>
      </c>
      <c r="I435" s="3">
        <v>5</v>
      </c>
      <c r="J435" s="44">
        <v>15000</v>
      </c>
    </row>
    <row r="436" spans="1:10" ht="12" customHeight="1">
      <c r="A436" s="3" t="s">
        <v>31</v>
      </c>
      <c r="C436" s="3">
        <v>20</v>
      </c>
      <c r="D436" s="4">
        <v>58500</v>
      </c>
      <c r="F436" s="3">
        <v>19</v>
      </c>
      <c r="G436" s="4">
        <v>57000</v>
      </c>
      <c r="I436" s="3">
        <v>19</v>
      </c>
      <c r="J436" s="4">
        <v>53250</v>
      </c>
    </row>
    <row r="437" spans="1:10" ht="12" customHeight="1">
      <c r="A437" s="3" t="s">
        <v>32</v>
      </c>
      <c r="C437" s="3">
        <v>21</v>
      </c>
      <c r="D437" s="4">
        <v>58394</v>
      </c>
      <c r="F437" s="3">
        <v>15</v>
      </c>
      <c r="G437" s="4">
        <v>43500</v>
      </c>
      <c r="I437" s="3">
        <v>11</v>
      </c>
      <c r="J437" s="4">
        <v>25875</v>
      </c>
    </row>
    <row r="438" spans="1:10" ht="12" customHeight="1">
      <c r="A438" s="3" t="s">
        <v>60</v>
      </c>
      <c r="B438" s="5"/>
      <c r="C438" s="5">
        <v>34</v>
      </c>
      <c r="D438" s="25">
        <v>96000</v>
      </c>
      <c r="F438" s="5">
        <v>25</v>
      </c>
      <c r="G438" s="25">
        <v>73500</v>
      </c>
      <c r="I438" s="5">
        <v>31</v>
      </c>
      <c r="J438" s="25">
        <v>91125</v>
      </c>
    </row>
    <row r="439" spans="1:10" ht="12" customHeight="1">
      <c r="A439" s="3" t="s">
        <v>34</v>
      </c>
      <c r="B439" s="36"/>
      <c r="C439" s="36">
        <v>6</v>
      </c>
      <c r="D439" s="37">
        <v>16500</v>
      </c>
      <c r="F439" s="36">
        <v>6</v>
      </c>
      <c r="G439" s="37">
        <v>15000</v>
      </c>
      <c r="I439" s="36">
        <v>6</v>
      </c>
      <c r="J439" s="37">
        <v>16125</v>
      </c>
    </row>
    <row r="440" spans="1:10" ht="12" customHeight="1">
      <c r="A440" s="14" t="s">
        <v>4</v>
      </c>
      <c r="C440" s="47">
        <f>SUM(C435:C439)</f>
        <v>91</v>
      </c>
      <c r="D440" s="2">
        <f>SUM(D435:D439)</f>
        <v>251909.5</v>
      </c>
      <c r="F440" s="47">
        <f>SUM(F435:F439)</f>
        <v>69</v>
      </c>
      <c r="G440" s="2">
        <f>SUM(G435:G439)</f>
        <v>199963</v>
      </c>
      <c r="I440" s="47">
        <f>SUM(I435:I439)</f>
        <v>72</v>
      </c>
      <c r="J440" s="2">
        <f>SUM(J435:J439)</f>
        <v>201375</v>
      </c>
    </row>
    <row r="441" spans="1:10" ht="12" customHeight="1">
      <c r="A441" s="14"/>
      <c r="C441" s="47"/>
      <c r="D441" s="2"/>
      <c r="F441" s="47"/>
      <c r="G441" s="2"/>
      <c r="I441" s="47"/>
      <c r="J441" s="2"/>
    </row>
    <row r="442" spans="1:10" ht="12" customHeight="1">
      <c r="A442" s="13" t="s">
        <v>54</v>
      </c>
      <c r="C442" s="3"/>
      <c r="D442" s="4"/>
      <c r="F442" s="3"/>
      <c r="G442" s="4"/>
      <c r="I442" s="3"/>
      <c r="J442" s="4"/>
    </row>
    <row r="443" spans="1:10" ht="12" customHeight="1">
      <c r="A443" s="15"/>
      <c r="C443" s="3"/>
      <c r="D443" s="4"/>
      <c r="F443" s="3"/>
      <c r="G443" s="4"/>
      <c r="I443" s="3"/>
      <c r="J443" s="4"/>
    </row>
    <row r="444" spans="1:10" ht="12" customHeight="1">
      <c r="A444" s="5" t="s">
        <v>36</v>
      </c>
      <c r="B444" s="13"/>
      <c r="C444" s="36">
        <v>1</v>
      </c>
      <c r="D444" s="37">
        <v>3000</v>
      </c>
      <c r="F444" s="36">
        <v>3</v>
      </c>
      <c r="G444" s="59">
        <v>9000</v>
      </c>
      <c r="I444" s="36">
        <v>2</v>
      </c>
      <c r="J444" s="59">
        <v>3000</v>
      </c>
    </row>
    <row r="445" spans="1:10" ht="12" customHeight="1">
      <c r="A445" s="14" t="s">
        <v>4</v>
      </c>
      <c r="B445" s="47"/>
      <c r="C445" s="1">
        <f>SUM(C444:C444)</f>
        <v>1</v>
      </c>
      <c r="D445" s="2">
        <f>SUM(D444:D444)</f>
        <v>3000</v>
      </c>
      <c r="E445" s="15"/>
      <c r="F445" s="1">
        <f>SUM(F444:F444)</f>
        <v>3</v>
      </c>
      <c r="G445" s="2">
        <f>SUM(G444:G444)</f>
        <v>9000</v>
      </c>
      <c r="I445" s="1">
        <f>SUM(I444:I444)</f>
        <v>2</v>
      </c>
      <c r="J445" s="2">
        <f>SUM(J444:J444)</f>
        <v>3000</v>
      </c>
    </row>
    <row r="446" spans="1:10" ht="12" customHeight="1">
      <c r="A446" s="14"/>
      <c r="B446" s="47"/>
      <c r="C446" s="1"/>
      <c r="D446" s="2"/>
      <c r="E446" s="15"/>
      <c r="F446" s="1"/>
      <c r="G446" s="2"/>
      <c r="I446" s="1"/>
      <c r="J446" s="2"/>
    </row>
    <row r="447" spans="1:9" ht="12" customHeight="1">
      <c r="A447" s="7" t="s">
        <v>88</v>
      </c>
      <c r="B447" s="47"/>
      <c r="C447" s="24"/>
      <c r="E447" s="75"/>
      <c r="F447" s="24"/>
      <c r="I447" s="24"/>
    </row>
    <row r="448" spans="1:10" ht="12" customHeight="1">
      <c r="A448" s="17"/>
      <c r="B448" s="13"/>
      <c r="C448" s="53"/>
      <c r="D448" s="53"/>
      <c r="E448" s="15"/>
      <c r="F448" s="53"/>
      <c r="G448" s="53"/>
      <c r="I448" s="53"/>
      <c r="J448" s="53"/>
    </row>
    <row r="449" spans="1:10" ht="12" customHeight="1">
      <c r="A449" s="14" t="s">
        <v>4</v>
      </c>
      <c r="B449" s="14"/>
      <c r="C449" s="35">
        <v>0</v>
      </c>
      <c r="D449" s="48">
        <v>0</v>
      </c>
      <c r="E449" s="56"/>
      <c r="F449" s="35">
        <v>0</v>
      </c>
      <c r="G449" s="48">
        <v>0</v>
      </c>
      <c r="I449" s="35">
        <v>0</v>
      </c>
      <c r="J449" s="48">
        <v>0</v>
      </c>
    </row>
    <row r="450" spans="1:10" ht="12" customHeight="1">
      <c r="A450" s="14"/>
      <c r="B450" s="14"/>
      <c r="C450" s="35"/>
      <c r="D450" s="48"/>
      <c r="E450" s="56"/>
      <c r="F450" s="35"/>
      <c r="G450" s="48"/>
      <c r="I450" s="35"/>
      <c r="J450" s="48"/>
    </row>
    <row r="451" spans="1:9" ht="12.75">
      <c r="A451" s="18" t="s">
        <v>74</v>
      </c>
      <c r="B451" s="14"/>
      <c r="C451" s="24"/>
      <c r="E451" s="75"/>
      <c r="F451" s="24"/>
      <c r="I451" s="24"/>
    </row>
    <row r="452" spans="1:10" ht="12" customHeight="1">
      <c r="A452" s="19"/>
      <c r="B452" s="54"/>
      <c r="C452" s="55"/>
      <c r="D452" s="55"/>
      <c r="E452" s="56"/>
      <c r="F452" s="55"/>
      <c r="G452" s="55"/>
      <c r="I452" s="55"/>
      <c r="J452" s="55"/>
    </row>
    <row r="453" spans="1:10" ht="12" customHeight="1">
      <c r="A453" s="22" t="s">
        <v>4</v>
      </c>
      <c r="B453" s="14"/>
      <c r="C453" s="35">
        <v>0</v>
      </c>
      <c r="D453" s="48">
        <v>0</v>
      </c>
      <c r="E453" s="56"/>
      <c r="F453" s="35">
        <v>0</v>
      </c>
      <c r="G453" s="48">
        <v>0</v>
      </c>
      <c r="I453" s="35">
        <v>0</v>
      </c>
      <c r="J453" s="48">
        <v>0</v>
      </c>
    </row>
    <row r="454" spans="1:10" ht="12" customHeight="1">
      <c r="A454" s="22"/>
      <c r="B454" s="14"/>
      <c r="C454" s="35"/>
      <c r="D454" s="48"/>
      <c r="E454" s="56"/>
      <c r="F454" s="35"/>
      <c r="G454" s="48"/>
      <c r="I454" s="35"/>
      <c r="J454" s="48"/>
    </row>
    <row r="455" spans="1:10" ht="12" customHeight="1">
      <c r="A455" s="22"/>
      <c r="B455" s="14"/>
      <c r="C455" s="35"/>
      <c r="D455" s="48"/>
      <c r="E455" s="56"/>
      <c r="F455" s="35"/>
      <c r="G455" s="48"/>
      <c r="I455" s="35"/>
      <c r="J455" s="48"/>
    </row>
    <row r="456" spans="1:10" ht="12" customHeight="1">
      <c r="A456" s="22"/>
      <c r="B456" s="14"/>
      <c r="C456" s="35"/>
      <c r="D456" s="48"/>
      <c r="E456" s="56"/>
      <c r="F456" s="35"/>
      <c r="G456" s="48"/>
      <c r="I456" s="35"/>
      <c r="J456" s="48"/>
    </row>
    <row r="457" spans="1:10" ht="12" customHeight="1">
      <c r="A457" s="22"/>
      <c r="B457" s="14"/>
      <c r="C457" s="35"/>
      <c r="D457" s="48"/>
      <c r="E457" s="56"/>
      <c r="F457" s="35"/>
      <c r="G457" s="48"/>
      <c r="I457" s="35"/>
      <c r="J457" s="48"/>
    </row>
    <row r="458" spans="1:10" ht="12" customHeight="1">
      <c r="A458" s="82" t="s">
        <v>118</v>
      </c>
      <c r="B458" s="82"/>
      <c r="C458" s="82"/>
      <c r="D458" s="2"/>
      <c r="E458" s="72"/>
      <c r="F458" s="1"/>
      <c r="G458" s="2"/>
      <c r="I458" s="1"/>
      <c r="J458" s="2"/>
    </row>
    <row r="459" spans="1:10" ht="12" customHeight="1">
      <c r="A459" s="14"/>
      <c r="B459" s="48"/>
      <c r="C459" s="1"/>
      <c r="D459" s="2"/>
      <c r="E459" s="72"/>
      <c r="F459" s="1"/>
      <c r="G459" s="2"/>
      <c r="I459" s="1"/>
      <c r="J459" s="2"/>
    </row>
    <row r="460" spans="1:10" ht="12" customHeight="1">
      <c r="A460" s="82" t="s">
        <v>56</v>
      </c>
      <c r="B460" s="82"/>
      <c r="C460" s="82"/>
      <c r="D460" s="2"/>
      <c r="E460" s="72"/>
      <c r="F460" s="1"/>
      <c r="G460" s="2"/>
      <c r="I460" s="1"/>
      <c r="J460" s="2"/>
    </row>
    <row r="461" spans="1:10" ht="12" customHeight="1">
      <c r="A461" s="17"/>
      <c r="B461" s="17"/>
      <c r="C461" s="1"/>
      <c r="D461" s="2"/>
      <c r="E461" s="72"/>
      <c r="F461" s="1"/>
      <c r="G461" s="2"/>
      <c r="I461" s="1"/>
      <c r="J461" s="2"/>
    </row>
    <row r="462" spans="1:10" ht="12" customHeight="1">
      <c r="A462" s="83"/>
      <c r="B462" s="83"/>
      <c r="C462" s="84" t="s">
        <v>138</v>
      </c>
      <c r="D462" s="84"/>
      <c r="E462" s="83"/>
      <c r="F462" s="84" t="s">
        <v>147</v>
      </c>
      <c r="G462" s="84"/>
      <c r="I462" s="84" t="s">
        <v>155</v>
      </c>
      <c r="J462" s="84"/>
    </row>
    <row r="463" spans="1:10" ht="12" customHeight="1" thickBot="1">
      <c r="A463" s="83"/>
      <c r="B463" s="83"/>
      <c r="C463" s="85" t="s">
        <v>0</v>
      </c>
      <c r="D463" s="85"/>
      <c r="E463" s="83"/>
      <c r="F463" s="85" t="s">
        <v>0</v>
      </c>
      <c r="G463" s="85"/>
      <c r="I463" s="85" t="s">
        <v>0</v>
      </c>
      <c r="J463" s="85"/>
    </row>
    <row r="464" spans="1:10" ht="12" customHeight="1" thickBot="1">
      <c r="A464" s="6"/>
      <c r="B464" s="12"/>
      <c r="C464" s="27" t="s">
        <v>1</v>
      </c>
      <c r="D464" s="28" t="s">
        <v>2</v>
      </c>
      <c r="E464" s="12"/>
      <c r="F464" s="27" t="s">
        <v>1</v>
      </c>
      <c r="G464" s="28" t="s">
        <v>2</v>
      </c>
      <c r="I464" s="27" t="s">
        <v>1</v>
      </c>
      <c r="J464" s="28" t="s">
        <v>2</v>
      </c>
    </row>
    <row r="465" spans="1:10" ht="12" customHeight="1">
      <c r="A465" s="14"/>
      <c r="B465" s="48"/>
      <c r="C465" s="1"/>
      <c r="D465" s="2"/>
      <c r="E465" s="72"/>
      <c r="F465" s="1"/>
      <c r="G465" s="2"/>
      <c r="I465" s="1"/>
      <c r="J465" s="2"/>
    </row>
    <row r="466" ht="12" customHeight="1">
      <c r="A466" s="13" t="s">
        <v>37</v>
      </c>
    </row>
    <row r="467" ht="12.75">
      <c r="A467" s="15"/>
    </row>
    <row r="468" spans="1:10" ht="12.75">
      <c r="A468" s="8" t="s">
        <v>40</v>
      </c>
      <c r="B468" s="4"/>
      <c r="C468" s="3">
        <f>C419</f>
        <v>167</v>
      </c>
      <c r="D468" s="44">
        <f>D419</f>
        <v>474375</v>
      </c>
      <c r="E468" s="25"/>
      <c r="F468" s="3">
        <f>F419</f>
        <v>153</v>
      </c>
      <c r="G468" s="44">
        <f>G419</f>
        <v>446250</v>
      </c>
      <c r="I468" s="3">
        <f>I419</f>
        <v>163</v>
      </c>
      <c r="J468" s="44">
        <f>J419</f>
        <v>471000</v>
      </c>
    </row>
    <row r="469" spans="1:10" ht="12.75">
      <c r="A469" s="8" t="s">
        <v>41</v>
      </c>
      <c r="B469" s="4"/>
      <c r="C469" s="4">
        <f>C423</f>
        <v>0</v>
      </c>
      <c r="D469" s="4">
        <f>G423</f>
        <v>0</v>
      </c>
      <c r="E469" s="25"/>
      <c r="F469" s="4">
        <f>F423</f>
        <v>0</v>
      </c>
      <c r="G469" s="4">
        <f>J423</f>
        <v>0</v>
      </c>
      <c r="I469" s="4">
        <f>I423</f>
        <v>0</v>
      </c>
      <c r="J469" s="4">
        <f>M423</f>
        <v>0</v>
      </c>
    </row>
    <row r="470" spans="1:10" ht="12" customHeight="1">
      <c r="A470" s="8" t="s">
        <v>3</v>
      </c>
      <c r="B470" s="4"/>
      <c r="C470" s="4">
        <f>C431</f>
        <v>250</v>
      </c>
      <c r="D470" s="4">
        <f>D431</f>
        <v>720000</v>
      </c>
      <c r="E470" s="25"/>
      <c r="F470" s="4">
        <f>F431</f>
        <v>239</v>
      </c>
      <c r="G470" s="4">
        <f>G431</f>
        <v>700500</v>
      </c>
      <c r="I470" s="4">
        <f>I431</f>
        <v>240</v>
      </c>
      <c r="J470" s="4">
        <f>J431</f>
        <v>697500</v>
      </c>
    </row>
    <row r="471" spans="1:10" ht="12" customHeight="1">
      <c r="A471" s="8" t="s">
        <v>128</v>
      </c>
      <c r="B471" s="4"/>
      <c r="C471" s="4">
        <f>C440</f>
        <v>91</v>
      </c>
      <c r="D471" s="4">
        <f>D440</f>
        <v>251909.5</v>
      </c>
      <c r="E471" s="25"/>
      <c r="F471" s="4">
        <f>F440</f>
        <v>69</v>
      </c>
      <c r="G471" s="4">
        <f>G440</f>
        <v>199963</v>
      </c>
      <c r="I471" s="4">
        <f>I440</f>
        <v>72</v>
      </c>
      <c r="J471" s="4">
        <f>J440</f>
        <v>201375</v>
      </c>
    </row>
    <row r="472" spans="1:10" ht="12" customHeight="1">
      <c r="A472" s="8" t="s">
        <v>54</v>
      </c>
      <c r="B472" s="46"/>
      <c r="C472" s="4">
        <f>C445</f>
        <v>1</v>
      </c>
      <c r="D472" s="4">
        <f>D445</f>
        <v>3000</v>
      </c>
      <c r="E472" s="68"/>
      <c r="F472" s="4">
        <f>F445</f>
        <v>3</v>
      </c>
      <c r="G472" s="4">
        <f>G445</f>
        <v>9000</v>
      </c>
      <c r="I472" s="4">
        <f>I445</f>
        <v>2</v>
      </c>
      <c r="J472" s="4">
        <f>J445</f>
        <v>3000</v>
      </c>
    </row>
    <row r="473" spans="1:10" ht="12" customHeight="1">
      <c r="A473" s="8" t="s">
        <v>59</v>
      </c>
      <c r="B473" s="46"/>
      <c r="C473" s="4">
        <f>C449</f>
        <v>0</v>
      </c>
      <c r="D473" s="4">
        <f>G449</f>
        <v>0</v>
      </c>
      <c r="E473" s="68"/>
      <c r="F473" s="4">
        <f>F449</f>
        <v>0</v>
      </c>
      <c r="G473" s="4">
        <f>J449</f>
        <v>0</v>
      </c>
      <c r="I473" s="4">
        <f>I449</f>
        <v>0</v>
      </c>
      <c r="J473" s="4">
        <f>M449</f>
        <v>0</v>
      </c>
    </row>
    <row r="474" spans="1:11" ht="12" customHeight="1">
      <c r="A474" s="9" t="s">
        <v>72</v>
      </c>
      <c r="B474" s="51"/>
      <c r="C474" s="37">
        <f>C453</f>
        <v>0</v>
      </c>
      <c r="D474" s="37">
        <f>G453</f>
        <v>0</v>
      </c>
      <c r="E474" s="68"/>
      <c r="F474" s="37">
        <f>F453</f>
        <v>0</v>
      </c>
      <c r="G474" s="37">
        <f>J453</f>
        <v>0</v>
      </c>
      <c r="I474" s="37">
        <f>I453</f>
        <v>0</v>
      </c>
      <c r="J474" s="37">
        <f>M453</f>
        <v>0</v>
      </c>
      <c r="K474" s="24" t="s">
        <v>125</v>
      </c>
    </row>
    <row r="475" spans="1:10" ht="12" customHeight="1">
      <c r="A475" s="14" t="s">
        <v>6</v>
      </c>
      <c r="C475" s="1">
        <f>SUM(C468:C474)</f>
        <v>509</v>
      </c>
      <c r="D475" s="2">
        <f>SUM(D468:D474)</f>
        <v>1449284.5</v>
      </c>
      <c r="F475" s="1">
        <f>SUM(F468:F474)</f>
        <v>464</v>
      </c>
      <c r="G475" s="2">
        <f>SUM(G468:G474)</f>
        <v>1355713</v>
      </c>
      <c r="I475" s="1">
        <v>475</v>
      </c>
      <c r="J475" s="2">
        <f>SUM(J468:J474)</f>
        <v>1372875</v>
      </c>
    </row>
    <row r="476" spans="1:10" ht="12" customHeight="1">
      <c r="A476" s="14"/>
      <c r="C476" s="1"/>
      <c r="D476" s="2"/>
      <c r="F476" s="1"/>
      <c r="G476" s="2"/>
      <c r="I476" s="1"/>
      <c r="J476" s="2"/>
    </row>
    <row r="477" spans="1:10" ht="12" customHeight="1">
      <c r="A477" s="14"/>
      <c r="C477" s="1"/>
      <c r="D477" s="2"/>
      <c r="F477" s="1"/>
      <c r="G477" s="2"/>
      <c r="I477" s="1"/>
      <c r="J477" s="2"/>
    </row>
    <row r="478" spans="1:10" ht="12" customHeight="1">
      <c r="A478" s="14"/>
      <c r="C478" s="1"/>
      <c r="D478" s="2"/>
      <c r="F478" s="1"/>
      <c r="G478" s="2"/>
      <c r="I478" s="1"/>
      <c r="J478" s="2"/>
    </row>
    <row r="479" spans="1:10" ht="12" customHeight="1">
      <c r="A479" s="14"/>
      <c r="C479" s="1"/>
      <c r="D479" s="2"/>
      <c r="F479" s="1"/>
      <c r="G479" s="2"/>
      <c r="I479" s="1"/>
      <c r="J479" s="2"/>
    </row>
    <row r="480" spans="1:10" ht="12" customHeight="1">
      <c r="A480" s="14"/>
      <c r="C480" s="1"/>
      <c r="D480" s="2"/>
      <c r="F480" s="1"/>
      <c r="G480" s="2"/>
      <c r="I480" s="1"/>
      <c r="J480" s="2"/>
    </row>
    <row r="481" spans="1:10" ht="12" customHeight="1">
      <c r="A481" s="14"/>
      <c r="C481" s="1"/>
      <c r="D481" s="2"/>
      <c r="F481" s="1"/>
      <c r="G481" s="2"/>
      <c r="I481" s="1"/>
      <c r="J481" s="2"/>
    </row>
    <row r="482" spans="1:10" ht="12" customHeight="1">
      <c r="A482" s="14"/>
      <c r="C482" s="1"/>
      <c r="D482" s="2"/>
      <c r="F482" s="1"/>
      <c r="G482" s="2"/>
      <c r="I482" s="1"/>
      <c r="J482" s="2"/>
    </row>
    <row r="483" spans="1:10" ht="12" customHeight="1">
      <c r="A483" s="14"/>
      <c r="C483" s="1"/>
      <c r="D483" s="2"/>
      <c r="F483" s="1"/>
      <c r="G483" s="2"/>
      <c r="I483" s="1"/>
      <c r="J483" s="2"/>
    </row>
    <row r="484" spans="1:10" ht="12" customHeight="1">
      <c r="A484" s="14"/>
      <c r="C484" s="1"/>
      <c r="D484" s="2"/>
      <c r="F484" s="1"/>
      <c r="G484" s="2"/>
      <c r="I484" s="1"/>
      <c r="J484" s="2"/>
    </row>
    <row r="485" spans="1:10" ht="12" customHeight="1">
      <c r="A485" s="14"/>
      <c r="C485" s="1"/>
      <c r="D485" s="2"/>
      <c r="F485" s="1"/>
      <c r="G485" s="2"/>
      <c r="I485" s="1"/>
      <c r="J485" s="2"/>
    </row>
    <row r="486" spans="1:10" ht="12" customHeight="1">
      <c r="A486" s="14"/>
      <c r="C486" s="1"/>
      <c r="D486" s="2"/>
      <c r="F486" s="1"/>
      <c r="G486" s="2"/>
      <c r="I486" s="1"/>
      <c r="J486" s="2"/>
    </row>
    <row r="487" spans="1:10" ht="12" customHeight="1">
      <c r="A487" s="14"/>
      <c r="C487" s="1"/>
      <c r="D487" s="2"/>
      <c r="F487" s="1"/>
      <c r="G487" s="2"/>
      <c r="I487" s="1"/>
      <c r="J487" s="2"/>
    </row>
    <row r="488" spans="1:10" ht="12" customHeight="1">
      <c r="A488" s="14"/>
      <c r="C488" s="1"/>
      <c r="D488" s="2"/>
      <c r="F488" s="1"/>
      <c r="G488" s="2"/>
      <c r="I488" s="1"/>
      <c r="J488" s="2"/>
    </row>
    <row r="489" spans="1:10" ht="12" customHeight="1">
      <c r="A489" s="14"/>
      <c r="C489" s="1"/>
      <c r="D489" s="2"/>
      <c r="F489" s="1"/>
      <c r="G489" s="2"/>
      <c r="I489" s="1"/>
      <c r="J489" s="2"/>
    </row>
    <row r="490" spans="1:10" ht="12" customHeight="1">
      <c r="A490" s="14"/>
      <c r="C490" s="1"/>
      <c r="D490" s="2"/>
      <c r="F490" s="1"/>
      <c r="G490" s="2"/>
      <c r="I490" s="1"/>
      <c r="J490" s="2"/>
    </row>
    <row r="491" spans="1:10" ht="12" customHeight="1">
      <c r="A491" s="14"/>
      <c r="C491" s="1"/>
      <c r="D491" s="2"/>
      <c r="F491" s="1"/>
      <c r="G491" s="2"/>
      <c r="I491" s="1"/>
      <c r="J491" s="2"/>
    </row>
    <row r="492" spans="1:10" ht="12" customHeight="1">
      <c r="A492" s="14"/>
      <c r="C492" s="1"/>
      <c r="D492" s="2"/>
      <c r="F492" s="1"/>
      <c r="G492" s="2"/>
      <c r="I492" s="1"/>
      <c r="J492" s="2"/>
    </row>
    <row r="493" spans="1:10" ht="12" customHeight="1">
      <c r="A493" s="14"/>
      <c r="C493" s="1"/>
      <c r="D493" s="2"/>
      <c r="F493" s="1"/>
      <c r="G493" s="2"/>
      <c r="I493" s="1"/>
      <c r="J493" s="2"/>
    </row>
    <row r="494" spans="1:10" ht="12" customHeight="1">
      <c r="A494" s="14"/>
      <c r="C494" s="1"/>
      <c r="D494" s="2"/>
      <c r="F494" s="1"/>
      <c r="G494" s="2"/>
      <c r="I494" s="1"/>
      <c r="J494" s="2"/>
    </row>
    <row r="495" spans="1:10" ht="12" customHeight="1">
      <c r="A495" s="14"/>
      <c r="C495" s="1"/>
      <c r="D495" s="2"/>
      <c r="F495" s="1"/>
      <c r="G495" s="2"/>
      <c r="I495" s="1"/>
      <c r="J495" s="2"/>
    </row>
    <row r="496" spans="1:10" ht="12" customHeight="1">
      <c r="A496" s="14"/>
      <c r="C496" s="1"/>
      <c r="D496" s="2"/>
      <c r="F496" s="1"/>
      <c r="G496" s="2"/>
      <c r="I496" s="1"/>
      <c r="J496" s="2"/>
    </row>
    <row r="497" spans="1:10" ht="12" customHeight="1">
      <c r="A497" s="14"/>
      <c r="C497" s="1"/>
      <c r="D497" s="2"/>
      <c r="F497" s="1"/>
      <c r="G497" s="2"/>
      <c r="I497" s="1"/>
      <c r="J497" s="2"/>
    </row>
    <row r="498" spans="1:10" ht="12" customHeight="1">
      <c r="A498" s="14"/>
      <c r="C498" s="1"/>
      <c r="D498" s="2"/>
      <c r="F498" s="1"/>
      <c r="G498" s="2"/>
      <c r="I498" s="1"/>
      <c r="J498" s="2"/>
    </row>
    <row r="499" spans="1:10" ht="12" customHeight="1">
      <c r="A499" s="14"/>
      <c r="C499" s="1"/>
      <c r="D499" s="2"/>
      <c r="F499" s="1"/>
      <c r="G499" s="2"/>
      <c r="I499" s="1"/>
      <c r="J499" s="2"/>
    </row>
    <row r="500" spans="1:10" ht="12" customHeight="1">
      <c r="A500" s="14"/>
      <c r="C500" s="1"/>
      <c r="D500" s="2"/>
      <c r="F500" s="1"/>
      <c r="G500" s="2"/>
      <c r="I500" s="1"/>
      <c r="J500" s="2"/>
    </row>
    <row r="501" spans="1:10" ht="12" customHeight="1">
      <c r="A501" s="14"/>
      <c r="C501" s="1"/>
      <c r="D501" s="2"/>
      <c r="F501" s="1"/>
      <c r="G501" s="2"/>
      <c r="I501" s="1"/>
      <c r="J501" s="2"/>
    </row>
    <row r="502" spans="1:10" ht="12" customHeight="1">
      <c r="A502" s="14"/>
      <c r="C502" s="1"/>
      <c r="D502" s="2"/>
      <c r="F502" s="1"/>
      <c r="G502" s="2"/>
      <c r="I502" s="1"/>
      <c r="J502" s="2"/>
    </row>
    <row r="503" spans="1:10" ht="12" customHeight="1">
      <c r="A503" s="14"/>
      <c r="C503" s="1"/>
      <c r="D503" s="2"/>
      <c r="F503" s="1"/>
      <c r="G503" s="2"/>
      <c r="I503" s="1"/>
      <c r="J503" s="2"/>
    </row>
    <row r="504" spans="1:10" ht="12" customHeight="1">
      <c r="A504" s="14"/>
      <c r="C504" s="1"/>
      <c r="D504" s="2"/>
      <c r="F504" s="1"/>
      <c r="G504" s="2"/>
      <c r="I504" s="1"/>
      <c r="J504" s="2"/>
    </row>
    <row r="505" spans="1:10" ht="12" customHeight="1">
      <c r="A505" s="14"/>
      <c r="C505" s="1"/>
      <c r="D505" s="2"/>
      <c r="F505" s="1"/>
      <c r="G505" s="2"/>
      <c r="I505" s="1"/>
      <c r="J505" s="2"/>
    </row>
    <row r="506" spans="1:10" ht="12" customHeight="1">
      <c r="A506" s="14"/>
      <c r="C506" s="1"/>
      <c r="D506" s="2"/>
      <c r="F506" s="1"/>
      <c r="G506" s="2"/>
      <c r="I506" s="1"/>
      <c r="J506" s="2"/>
    </row>
    <row r="507" spans="1:10" ht="12" customHeight="1">
      <c r="A507" s="14"/>
      <c r="C507" s="1"/>
      <c r="D507" s="2"/>
      <c r="F507" s="1"/>
      <c r="G507" s="2"/>
      <c r="I507" s="1"/>
      <c r="J507" s="2"/>
    </row>
    <row r="508" spans="1:10" ht="12" customHeight="1">
      <c r="A508" s="14"/>
      <c r="C508" s="1"/>
      <c r="D508" s="2"/>
      <c r="F508" s="1"/>
      <c r="G508" s="2"/>
      <c r="I508" s="1"/>
      <c r="J508" s="2"/>
    </row>
    <row r="509" spans="1:10" ht="12" customHeight="1">
      <c r="A509" s="14"/>
      <c r="C509" s="1"/>
      <c r="D509" s="2"/>
      <c r="F509" s="1"/>
      <c r="G509" s="2"/>
      <c r="I509" s="1"/>
      <c r="J509" s="2"/>
    </row>
    <row r="510" spans="1:10" ht="12" customHeight="1">
      <c r="A510" s="14"/>
      <c r="C510" s="1"/>
      <c r="D510" s="2"/>
      <c r="F510" s="1"/>
      <c r="G510" s="2"/>
      <c r="I510" s="1"/>
      <c r="J510" s="2"/>
    </row>
    <row r="511" spans="1:10" ht="12" customHeight="1">
      <c r="A511" s="14"/>
      <c r="C511" s="1"/>
      <c r="D511" s="2"/>
      <c r="F511" s="1"/>
      <c r="G511" s="2"/>
      <c r="I511" s="1"/>
      <c r="J511" s="2"/>
    </row>
    <row r="512" spans="1:10" ht="12" customHeight="1">
      <c r="A512" s="14"/>
      <c r="C512" s="1"/>
      <c r="D512" s="2"/>
      <c r="F512" s="1"/>
      <c r="G512" s="2"/>
      <c r="I512" s="1"/>
      <c r="J512" s="2"/>
    </row>
    <row r="513" spans="1:10" ht="12" customHeight="1">
      <c r="A513" s="14"/>
      <c r="C513" s="1"/>
      <c r="D513" s="2"/>
      <c r="F513" s="1"/>
      <c r="G513" s="2"/>
      <c r="I513" s="1"/>
      <c r="J513" s="2"/>
    </row>
    <row r="514" spans="1:10" ht="12" customHeight="1">
      <c r="A514" s="14"/>
      <c r="C514" s="1"/>
      <c r="D514" s="2"/>
      <c r="F514" s="1"/>
      <c r="G514" s="2"/>
      <c r="I514" s="1"/>
      <c r="J514" s="2"/>
    </row>
    <row r="515" spans="1:10" ht="12" customHeight="1">
      <c r="A515" s="14"/>
      <c r="C515" s="1"/>
      <c r="D515" s="2"/>
      <c r="F515" s="1"/>
      <c r="G515" s="2"/>
      <c r="I515" s="1"/>
      <c r="J515" s="2"/>
    </row>
    <row r="516" spans="1:10" ht="12" customHeight="1">
      <c r="A516" s="14"/>
      <c r="C516" s="1"/>
      <c r="D516" s="2"/>
      <c r="F516" s="1"/>
      <c r="G516" s="2"/>
      <c r="I516" s="1"/>
      <c r="J516" s="2"/>
    </row>
    <row r="517" spans="1:10" ht="12" customHeight="1">
      <c r="A517" s="14"/>
      <c r="C517" s="1"/>
      <c r="D517" s="2"/>
      <c r="F517" s="1"/>
      <c r="G517" s="2"/>
      <c r="I517" s="1"/>
      <c r="J517" s="2"/>
    </row>
    <row r="518" spans="1:10" ht="12" customHeight="1">
      <c r="A518" s="14"/>
      <c r="C518" s="1"/>
      <c r="D518" s="2"/>
      <c r="F518" s="1"/>
      <c r="G518" s="2"/>
      <c r="I518" s="1"/>
      <c r="J518" s="2"/>
    </row>
    <row r="519" spans="1:10" ht="12" customHeight="1">
      <c r="A519" s="14"/>
      <c r="C519" s="1"/>
      <c r="D519" s="2"/>
      <c r="F519" s="1"/>
      <c r="G519" s="2"/>
      <c r="I519" s="1"/>
      <c r="J519" s="2"/>
    </row>
    <row r="520" spans="1:10" ht="12" customHeight="1">
      <c r="A520" s="14"/>
      <c r="C520" s="1"/>
      <c r="D520" s="2"/>
      <c r="F520" s="1"/>
      <c r="G520" s="2"/>
      <c r="I520" s="1"/>
      <c r="J520" s="2"/>
    </row>
    <row r="521" spans="1:10" ht="12" customHeight="1">
      <c r="A521" s="14"/>
      <c r="C521" s="1"/>
      <c r="D521" s="2"/>
      <c r="F521" s="1"/>
      <c r="G521" s="2"/>
      <c r="I521" s="1"/>
      <c r="J521" s="2"/>
    </row>
    <row r="522" spans="1:10" ht="12" customHeight="1">
      <c r="A522" s="14"/>
      <c r="C522" s="1"/>
      <c r="D522" s="2"/>
      <c r="F522" s="1"/>
      <c r="G522" s="2"/>
      <c r="I522" s="1"/>
      <c r="J522" s="2"/>
    </row>
    <row r="523" spans="1:10" ht="12" customHeight="1">
      <c r="A523" s="14"/>
      <c r="C523" s="1"/>
      <c r="D523" s="2"/>
      <c r="F523" s="1"/>
      <c r="G523" s="2"/>
      <c r="I523" s="1"/>
      <c r="J523" s="2"/>
    </row>
    <row r="524" spans="1:10" ht="12" customHeight="1">
      <c r="A524" s="14"/>
      <c r="C524" s="1"/>
      <c r="D524" s="2"/>
      <c r="F524" s="1"/>
      <c r="G524" s="2"/>
      <c r="I524" s="1"/>
      <c r="J524" s="2"/>
    </row>
    <row r="525" spans="1:10" ht="12" customHeight="1">
      <c r="A525" s="14"/>
      <c r="C525" s="1"/>
      <c r="D525" s="2"/>
      <c r="F525" s="1"/>
      <c r="G525" s="2"/>
      <c r="I525" s="1"/>
      <c r="J525" s="2"/>
    </row>
    <row r="526" spans="1:10" ht="12" customHeight="1">
      <c r="A526" s="82" t="s">
        <v>118</v>
      </c>
      <c r="B526" s="82"/>
      <c r="C526" s="82"/>
      <c r="D526" s="2"/>
      <c r="F526" s="1"/>
      <c r="G526" s="2"/>
      <c r="I526" s="1"/>
      <c r="J526" s="2"/>
    </row>
    <row r="527" spans="1:5" s="73" customFormat="1" ht="12" customHeight="1">
      <c r="A527" s="82"/>
      <c r="B527" s="82"/>
      <c r="C527" s="82"/>
      <c r="E527" s="81"/>
    </row>
    <row r="528" spans="1:5" s="73" customFormat="1" ht="12" customHeight="1">
      <c r="A528" s="82" t="s">
        <v>57</v>
      </c>
      <c r="B528" s="82"/>
      <c r="C528" s="82"/>
      <c r="E528" s="81"/>
    </row>
    <row r="530" spans="1:10" ht="12" customHeight="1">
      <c r="A530" s="83"/>
      <c r="B530" s="83"/>
      <c r="C530" s="84" t="s">
        <v>138</v>
      </c>
      <c r="D530" s="84"/>
      <c r="E530" s="83"/>
      <c r="F530" s="84" t="s">
        <v>147</v>
      </c>
      <c r="G530" s="84"/>
      <c r="I530" s="84" t="s">
        <v>155</v>
      </c>
      <c r="J530" s="84"/>
    </row>
    <row r="531" spans="1:10" ht="12" customHeight="1" thickBot="1">
      <c r="A531" s="83"/>
      <c r="B531" s="83"/>
      <c r="C531" s="85" t="s">
        <v>0</v>
      </c>
      <c r="D531" s="85"/>
      <c r="E531" s="83"/>
      <c r="F531" s="85" t="s">
        <v>0</v>
      </c>
      <c r="G531" s="85"/>
      <c r="I531" s="85" t="s">
        <v>0</v>
      </c>
      <c r="J531" s="85"/>
    </row>
    <row r="532" spans="1:10" ht="12" customHeight="1" thickBot="1">
      <c r="A532" s="6"/>
      <c r="B532" s="12"/>
      <c r="C532" s="27" t="s">
        <v>1</v>
      </c>
      <c r="D532" s="28" t="s">
        <v>2</v>
      </c>
      <c r="E532" s="12"/>
      <c r="F532" s="27" t="s">
        <v>1</v>
      </c>
      <c r="G532" s="28" t="s">
        <v>2</v>
      </c>
      <c r="I532" s="27" t="s">
        <v>1</v>
      </c>
      <c r="J532" s="28" t="s">
        <v>2</v>
      </c>
    </row>
    <row r="533" spans="3:10" ht="12" customHeight="1">
      <c r="C533" s="3"/>
      <c r="D533" s="4"/>
      <c r="F533" s="3"/>
      <c r="G533" s="4"/>
      <c r="I533" s="3"/>
      <c r="J533" s="4"/>
    </row>
    <row r="534" spans="1:10" ht="12" customHeight="1">
      <c r="A534" s="13" t="s">
        <v>39</v>
      </c>
      <c r="C534" s="3"/>
      <c r="D534" s="4"/>
      <c r="F534" s="3"/>
      <c r="G534" s="4"/>
      <c r="I534" s="3"/>
      <c r="J534" s="4"/>
    </row>
    <row r="535" spans="3:10" ht="12" customHeight="1">
      <c r="C535" s="3"/>
      <c r="D535" s="4"/>
      <c r="F535" s="3"/>
      <c r="G535" s="4"/>
      <c r="I535" s="3"/>
      <c r="J535" s="4"/>
    </row>
    <row r="536" spans="1:10" ht="12" customHeight="1">
      <c r="A536" s="3" t="s">
        <v>130</v>
      </c>
      <c r="C536" s="3">
        <v>0</v>
      </c>
      <c r="D536" s="67">
        <v>0</v>
      </c>
      <c r="F536" s="3">
        <v>1</v>
      </c>
      <c r="G536" s="44">
        <v>2500</v>
      </c>
      <c r="I536" s="3">
        <v>0</v>
      </c>
      <c r="J536" s="44">
        <v>0</v>
      </c>
    </row>
    <row r="537" spans="1:10" ht="12" customHeight="1">
      <c r="A537" s="3" t="s">
        <v>120</v>
      </c>
      <c r="C537" s="3">
        <v>1</v>
      </c>
      <c r="D537" s="4">
        <v>5000</v>
      </c>
      <c r="F537" s="3">
        <v>1</v>
      </c>
      <c r="G537" s="4">
        <v>5000</v>
      </c>
      <c r="I537" s="3">
        <v>0</v>
      </c>
      <c r="J537" s="4">
        <v>0</v>
      </c>
    </row>
    <row r="538" spans="1:10" ht="12" customHeight="1">
      <c r="A538" s="3" t="s">
        <v>12</v>
      </c>
      <c r="C538" s="3">
        <v>0</v>
      </c>
      <c r="D538" s="4">
        <v>0</v>
      </c>
      <c r="F538" s="3">
        <v>0</v>
      </c>
      <c r="G538" s="4">
        <v>0</v>
      </c>
      <c r="I538" s="3">
        <v>0</v>
      </c>
      <c r="J538" s="4">
        <v>0</v>
      </c>
    </row>
    <row r="539" spans="1:10" ht="12" customHeight="1">
      <c r="A539" s="3" t="s">
        <v>141</v>
      </c>
      <c r="C539" s="3">
        <v>1</v>
      </c>
      <c r="D539" s="4">
        <v>5000</v>
      </c>
      <c r="F539" s="3">
        <v>0</v>
      </c>
      <c r="G539" s="4">
        <v>0</v>
      </c>
      <c r="I539" s="3">
        <v>0</v>
      </c>
      <c r="J539" s="4">
        <v>0</v>
      </c>
    </row>
    <row r="540" spans="1:10" ht="12" customHeight="1">
      <c r="A540" s="3" t="s">
        <v>14</v>
      </c>
      <c r="C540" s="3">
        <v>0</v>
      </c>
      <c r="D540" s="4">
        <v>0</v>
      </c>
      <c r="F540" s="3">
        <v>1</v>
      </c>
      <c r="G540" s="4">
        <v>5000</v>
      </c>
      <c r="I540" s="3">
        <v>0</v>
      </c>
      <c r="J540" s="4">
        <v>0</v>
      </c>
    </row>
    <row r="541" spans="1:10" ht="12" customHeight="1">
      <c r="A541" s="3" t="s">
        <v>16</v>
      </c>
      <c r="C541" s="3">
        <v>1</v>
      </c>
      <c r="D541" s="4">
        <v>5000</v>
      </c>
      <c r="F541" s="3">
        <v>1</v>
      </c>
      <c r="G541" s="4">
        <v>5000</v>
      </c>
      <c r="I541" s="3">
        <v>0</v>
      </c>
      <c r="J541" s="4">
        <v>0</v>
      </c>
    </row>
    <row r="542" spans="1:10" ht="12" customHeight="1">
      <c r="A542" s="3" t="s">
        <v>81</v>
      </c>
      <c r="C542" s="3">
        <v>4</v>
      </c>
      <c r="D542" s="4">
        <v>20000</v>
      </c>
      <c r="F542" s="3">
        <v>3</v>
      </c>
      <c r="G542" s="4">
        <v>12500</v>
      </c>
      <c r="I542" s="3">
        <v>4</v>
      </c>
      <c r="J542" s="4">
        <v>20000</v>
      </c>
    </row>
    <row r="543" spans="1:10" ht="12" customHeight="1">
      <c r="A543" s="3" t="s">
        <v>122</v>
      </c>
      <c r="C543" s="3">
        <v>1</v>
      </c>
      <c r="D543" s="4">
        <v>5000</v>
      </c>
      <c r="F543" s="3">
        <v>0</v>
      </c>
      <c r="G543" s="4">
        <v>0</v>
      </c>
      <c r="I543" s="3">
        <v>0</v>
      </c>
      <c r="J543" s="4">
        <v>0</v>
      </c>
    </row>
    <row r="544" spans="1:10" ht="12" customHeight="1">
      <c r="A544" s="3" t="s">
        <v>17</v>
      </c>
      <c r="C544" s="3">
        <v>0</v>
      </c>
      <c r="D544" s="4">
        <v>0</v>
      </c>
      <c r="F544" s="3">
        <v>0</v>
      </c>
      <c r="G544" s="4">
        <v>0</v>
      </c>
      <c r="I544" s="3">
        <v>0</v>
      </c>
      <c r="J544" s="4">
        <v>0</v>
      </c>
    </row>
    <row r="545" spans="1:10" ht="12" customHeight="1">
      <c r="A545" s="3" t="s">
        <v>18</v>
      </c>
      <c r="C545" s="3">
        <v>0</v>
      </c>
      <c r="D545" s="4">
        <v>0</v>
      </c>
      <c r="F545" s="3">
        <v>0</v>
      </c>
      <c r="G545" s="4">
        <v>0</v>
      </c>
      <c r="I545" s="3">
        <v>0</v>
      </c>
      <c r="J545" s="4">
        <v>0</v>
      </c>
    </row>
    <row r="546" spans="1:10" ht="12" customHeight="1">
      <c r="A546" s="3" t="s">
        <v>24</v>
      </c>
      <c r="C546" s="3">
        <v>1</v>
      </c>
      <c r="D546" s="4">
        <v>5000</v>
      </c>
      <c r="F546" s="3">
        <v>0</v>
      </c>
      <c r="G546" s="4">
        <v>0</v>
      </c>
      <c r="I546" s="3">
        <v>1</v>
      </c>
      <c r="J546" s="4">
        <v>5000</v>
      </c>
    </row>
    <row r="547" spans="1:10" ht="12" customHeight="1">
      <c r="A547" s="3" t="s">
        <v>38</v>
      </c>
      <c r="B547" s="24"/>
      <c r="C547" s="3">
        <v>0</v>
      </c>
      <c r="D547" s="4">
        <v>0</v>
      </c>
      <c r="E547" s="75"/>
      <c r="F547" s="3">
        <v>0</v>
      </c>
      <c r="G547" s="4">
        <v>0</v>
      </c>
      <c r="I547" s="3">
        <v>1</v>
      </c>
      <c r="J547" s="4">
        <v>5000</v>
      </c>
    </row>
    <row r="548" spans="1:10" ht="12" customHeight="1">
      <c r="A548" s="14" t="s">
        <v>4</v>
      </c>
      <c r="B548" s="49"/>
      <c r="C548" s="64">
        <f>SUM(C536:C547)</f>
        <v>9</v>
      </c>
      <c r="D548" s="65">
        <f>SUM(D536:D547)</f>
        <v>45000</v>
      </c>
      <c r="F548" s="64">
        <f>SUM(F536:F547)</f>
        <v>7</v>
      </c>
      <c r="G548" s="65">
        <f>SUM(G536:G547)</f>
        <v>30000</v>
      </c>
      <c r="I548" s="64">
        <f>SUM(I536:I547)</f>
        <v>6</v>
      </c>
      <c r="J548" s="65">
        <f>SUM(J536:J547)</f>
        <v>30000</v>
      </c>
    </row>
    <row r="549" spans="1:10" ht="12" customHeight="1">
      <c r="A549" s="14"/>
      <c r="C549" s="47"/>
      <c r="D549" s="2"/>
      <c r="F549" s="47"/>
      <c r="G549" s="2"/>
      <c r="I549" s="47"/>
      <c r="J549" s="2"/>
    </row>
    <row r="550" spans="1:9" ht="12" customHeight="1">
      <c r="A550" s="13" t="s">
        <v>41</v>
      </c>
      <c r="B550" s="45"/>
      <c r="C550" s="24"/>
      <c r="E550" s="75"/>
      <c r="F550" s="24"/>
      <c r="I550" s="24"/>
    </row>
    <row r="551" spans="2:10" ht="12" customHeight="1">
      <c r="B551" s="50"/>
      <c r="C551" s="50"/>
      <c r="D551" s="51"/>
      <c r="E551" s="57"/>
      <c r="F551" s="50"/>
      <c r="G551" s="51"/>
      <c r="I551" s="50"/>
      <c r="J551" s="51"/>
    </row>
    <row r="552" spans="1:10" ht="12" customHeight="1">
      <c r="A552" s="14" t="s">
        <v>4</v>
      </c>
      <c r="C552" s="47">
        <v>0</v>
      </c>
      <c r="D552" s="2">
        <v>0</v>
      </c>
      <c r="F552" s="47">
        <v>0</v>
      </c>
      <c r="G552" s="2">
        <v>0</v>
      </c>
      <c r="I552" s="47">
        <v>0</v>
      </c>
      <c r="J552" s="2">
        <v>0</v>
      </c>
    </row>
    <row r="553" spans="1:9" ht="12" customHeight="1">
      <c r="A553" s="15"/>
      <c r="B553" s="45"/>
      <c r="C553" s="46"/>
      <c r="E553" s="57"/>
      <c r="F553" s="46"/>
      <c r="I553" s="46"/>
    </row>
    <row r="554" spans="1:10" ht="12" customHeight="1">
      <c r="A554" s="13" t="s">
        <v>3</v>
      </c>
      <c r="C554" s="3"/>
      <c r="D554" s="4"/>
      <c r="F554" s="3"/>
      <c r="G554" s="4"/>
      <c r="I554" s="3"/>
      <c r="J554" s="4"/>
    </row>
    <row r="555" spans="1:10" ht="12" customHeight="1">
      <c r="A555" s="15"/>
      <c r="C555" s="3"/>
      <c r="D555" s="4"/>
      <c r="F555" s="3"/>
      <c r="G555" s="4"/>
      <c r="I555" s="3"/>
      <c r="J555" s="4"/>
    </row>
    <row r="556" spans="1:10" ht="12" customHeight="1">
      <c r="A556" s="3" t="s">
        <v>27</v>
      </c>
      <c r="C556" s="3">
        <v>5</v>
      </c>
      <c r="D556" s="44">
        <v>25000</v>
      </c>
      <c r="F556" s="3">
        <v>5</v>
      </c>
      <c r="G556" s="44">
        <v>25000</v>
      </c>
      <c r="I556" s="3">
        <v>3</v>
      </c>
      <c r="J556" s="44">
        <v>15000</v>
      </c>
    </row>
    <row r="557" spans="1:10" ht="12" customHeight="1">
      <c r="A557" s="3" t="s">
        <v>28</v>
      </c>
      <c r="C557" s="3">
        <v>2</v>
      </c>
      <c r="D557" s="4">
        <v>10000</v>
      </c>
      <c r="F557" s="3">
        <v>2</v>
      </c>
      <c r="G557" s="4">
        <v>10000</v>
      </c>
      <c r="I557" s="3">
        <v>1</v>
      </c>
      <c r="J557" s="4">
        <v>5000</v>
      </c>
    </row>
    <row r="558" spans="1:10" ht="12" customHeight="1">
      <c r="A558" s="3" t="s">
        <v>29</v>
      </c>
      <c r="C558" s="3">
        <v>2</v>
      </c>
      <c r="D558" s="4">
        <v>7500</v>
      </c>
      <c r="F558" s="3">
        <v>0</v>
      </c>
      <c r="G558" s="4">
        <v>0</v>
      </c>
      <c r="I558" s="3">
        <v>1</v>
      </c>
      <c r="J558" s="4">
        <v>5000</v>
      </c>
    </row>
    <row r="559" spans="1:10" ht="12" customHeight="1">
      <c r="A559" s="14" t="s">
        <v>4</v>
      </c>
      <c r="B559" s="49"/>
      <c r="C559" s="64">
        <f>SUM(C556:C558)</f>
        <v>9</v>
      </c>
      <c r="D559" s="65">
        <f>SUM(D556:D558)</f>
        <v>42500</v>
      </c>
      <c r="F559" s="64">
        <f>SUM(F556:F558)</f>
        <v>7</v>
      </c>
      <c r="G559" s="65">
        <f>SUM(G556:G558)</f>
        <v>35000</v>
      </c>
      <c r="I559" s="64">
        <f>SUM(I556:I558)</f>
        <v>5</v>
      </c>
      <c r="J559" s="65">
        <f>SUM(J556:J558)</f>
        <v>25000</v>
      </c>
    </row>
    <row r="560" spans="1:10" ht="12" customHeight="1">
      <c r="A560" s="14"/>
      <c r="C560" s="47"/>
      <c r="D560" s="2"/>
      <c r="F560" s="47"/>
      <c r="G560" s="2"/>
      <c r="I560" s="47"/>
      <c r="J560" s="2"/>
    </row>
    <row r="561" spans="1:10" ht="12" customHeight="1">
      <c r="A561" s="13" t="s">
        <v>128</v>
      </c>
      <c r="C561" s="3"/>
      <c r="D561" s="4"/>
      <c r="F561" s="3"/>
      <c r="G561" s="4"/>
      <c r="I561" s="3"/>
      <c r="J561" s="4"/>
    </row>
    <row r="562" spans="3:10" ht="12" customHeight="1">
      <c r="C562" s="3"/>
      <c r="D562" s="4"/>
      <c r="F562" s="3"/>
      <c r="G562" s="4"/>
      <c r="I562" s="3"/>
      <c r="J562" s="4"/>
    </row>
    <row r="563" spans="1:10" ht="12" customHeight="1">
      <c r="A563" s="3" t="s">
        <v>30</v>
      </c>
      <c r="C563" s="3">
        <v>2</v>
      </c>
      <c r="D563" s="44">
        <v>10000</v>
      </c>
      <c r="F563" s="3">
        <v>2</v>
      </c>
      <c r="G563" s="44">
        <v>10000</v>
      </c>
      <c r="I563" s="3">
        <v>2</v>
      </c>
      <c r="J563" s="44">
        <v>7500</v>
      </c>
    </row>
    <row r="564" spans="1:10" ht="12" customHeight="1">
      <c r="A564" s="3" t="s">
        <v>31</v>
      </c>
      <c r="C564" s="3">
        <v>1</v>
      </c>
      <c r="D564" s="4">
        <v>5000</v>
      </c>
      <c r="F564" s="3">
        <v>1</v>
      </c>
      <c r="G564" s="4">
        <v>5000</v>
      </c>
      <c r="I564" s="3">
        <v>1</v>
      </c>
      <c r="J564" s="4">
        <v>5000</v>
      </c>
    </row>
    <row r="565" spans="1:10" ht="12" customHeight="1">
      <c r="A565" s="3" t="s">
        <v>32</v>
      </c>
      <c r="C565" s="3">
        <v>5</v>
      </c>
      <c r="D565" s="4">
        <v>20000</v>
      </c>
      <c r="F565" s="3">
        <v>5</v>
      </c>
      <c r="G565" s="4">
        <v>20000</v>
      </c>
      <c r="I565" s="3">
        <v>3</v>
      </c>
      <c r="J565" s="4">
        <v>15000</v>
      </c>
    </row>
    <row r="566" spans="1:10" ht="12" customHeight="1">
      <c r="A566" s="3" t="s">
        <v>33</v>
      </c>
      <c r="C566" s="3">
        <v>3</v>
      </c>
      <c r="D566" s="4">
        <v>15000</v>
      </c>
      <c r="F566" s="3">
        <v>1</v>
      </c>
      <c r="G566" s="4">
        <v>5000</v>
      </c>
      <c r="I566" s="3">
        <v>1</v>
      </c>
      <c r="J566" s="4">
        <v>5000</v>
      </c>
    </row>
    <row r="567" spans="1:10" ht="12" customHeight="1">
      <c r="A567" s="3" t="s">
        <v>60</v>
      </c>
      <c r="C567" s="3">
        <v>0</v>
      </c>
      <c r="D567" s="4">
        <v>0</v>
      </c>
      <c r="F567" s="3">
        <v>1</v>
      </c>
      <c r="G567" s="4">
        <v>5000</v>
      </c>
      <c r="I567" s="3">
        <v>2</v>
      </c>
      <c r="J567" s="4">
        <v>10000</v>
      </c>
    </row>
    <row r="568" spans="1:10" ht="12" customHeight="1">
      <c r="A568" s="3" t="s">
        <v>34</v>
      </c>
      <c r="B568" s="36"/>
      <c r="C568" s="36">
        <v>8</v>
      </c>
      <c r="D568" s="37">
        <v>40000</v>
      </c>
      <c r="F568" s="36">
        <v>5</v>
      </c>
      <c r="G568" s="37">
        <v>25000</v>
      </c>
      <c r="I568" s="36">
        <v>4</v>
      </c>
      <c r="J568" s="37">
        <v>16250</v>
      </c>
    </row>
    <row r="569" spans="1:10" ht="12.75">
      <c r="A569" s="14" t="s">
        <v>4</v>
      </c>
      <c r="C569" s="47">
        <f>SUM(C563:C568)</f>
        <v>19</v>
      </c>
      <c r="D569" s="2">
        <f>SUM(D563:D568)</f>
        <v>90000</v>
      </c>
      <c r="F569" s="47">
        <f>SUM(F563:F568)</f>
        <v>15</v>
      </c>
      <c r="G569" s="2">
        <f>SUM(G563:G568)</f>
        <v>70000</v>
      </c>
      <c r="I569" s="47">
        <f>SUM(I563:I568)</f>
        <v>13</v>
      </c>
      <c r="J569" s="2">
        <f>SUM(J563:J568)</f>
        <v>58750</v>
      </c>
    </row>
    <row r="570" spans="3:10" ht="12" customHeight="1">
      <c r="C570" s="3"/>
      <c r="D570" s="4"/>
      <c r="F570" s="3"/>
      <c r="G570" s="4"/>
      <c r="I570" s="3"/>
      <c r="J570" s="4"/>
    </row>
    <row r="571" spans="1:10" ht="12" customHeight="1">
      <c r="A571" s="13" t="s">
        <v>54</v>
      </c>
      <c r="C571" s="3"/>
      <c r="D571" s="4"/>
      <c r="F571" s="3"/>
      <c r="G571" s="4"/>
      <c r="I571" s="3"/>
      <c r="J571" s="4"/>
    </row>
    <row r="572" spans="3:10" ht="12" customHeight="1">
      <c r="C572" s="3"/>
      <c r="D572" s="44"/>
      <c r="F572" s="3"/>
      <c r="G572" s="44"/>
      <c r="I572" s="3"/>
      <c r="J572" s="44"/>
    </row>
    <row r="573" spans="1:10" ht="12.75">
      <c r="A573" s="14" t="s">
        <v>4</v>
      </c>
      <c r="B573" s="49"/>
      <c r="C573" s="64">
        <f>SUM(C572:C572)</f>
        <v>0</v>
      </c>
      <c r="D573" s="65">
        <f>SUM(D572:D572)</f>
        <v>0</v>
      </c>
      <c r="F573" s="64">
        <f>SUM(F572:F572)</f>
        <v>0</v>
      </c>
      <c r="G573" s="65">
        <f>SUM(G572:G572)</f>
        <v>0</v>
      </c>
      <c r="I573" s="64">
        <f>SUM(I572:I572)</f>
        <v>0</v>
      </c>
      <c r="J573" s="65">
        <f>SUM(J572:J572)</f>
        <v>0</v>
      </c>
    </row>
    <row r="574" spans="1:10" ht="12.75">
      <c r="A574" s="14"/>
      <c r="C574" s="47"/>
      <c r="D574" s="2"/>
      <c r="F574" s="47"/>
      <c r="G574" s="2"/>
      <c r="I574" s="47"/>
      <c r="J574" s="2"/>
    </row>
    <row r="575" spans="1:9" ht="12" customHeight="1">
      <c r="A575" s="7" t="s">
        <v>88</v>
      </c>
      <c r="B575" s="47"/>
      <c r="C575" s="24"/>
      <c r="E575" s="75"/>
      <c r="F575" s="24"/>
      <c r="I575" s="24"/>
    </row>
    <row r="576" spans="1:10" ht="12" customHeight="1">
      <c r="A576" s="17"/>
      <c r="B576" s="13"/>
      <c r="C576" s="53"/>
      <c r="D576" s="53"/>
      <c r="E576" s="15"/>
      <c r="F576" s="53"/>
      <c r="G576" s="53"/>
      <c r="I576" s="53"/>
      <c r="J576" s="53"/>
    </row>
    <row r="577" spans="1:10" ht="12" customHeight="1">
      <c r="A577" s="14" t="s">
        <v>4</v>
      </c>
      <c r="B577" s="14"/>
      <c r="C577" s="35">
        <f>SUM(C576)</f>
        <v>0</v>
      </c>
      <c r="D577" s="48">
        <f>SUM(D576)</f>
        <v>0</v>
      </c>
      <c r="E577" s="56"/>
      <c r="F577" s="35">
        <f>SUM(F576)</f>
        <v>0</v>
      </c>
      <c r="G577" s="48">
        <f>SUM(G576)</f>
        <v>0</v>
      </c>
      <c r="I577" s="35">
        <f>SUM(I576)</f>
        <v>0</v>
      </c>
      <c r="J577" s="48">
        <f>SUM(J576)</f>
        <v>0</v>
      </c>
    </row>
    <row r="578" spans="1:9" ht="12" customHeight="1">
      <c r="A578" s="14"/>
      <c r="B578" s="47"/>
      <c r="C578" s="24"/>
      <c r="E578" s="75"/>
      <c r="F578" s="24"/>
      <c r="I578" s="24"/>
    </row>
    <row r="579" spans="1:9" ht="12" customHeight="1">
      <c r="A579" s="18" t="s">
        <v>74</v>
      </c>
      <c r="B579" s="56"/>
      <c r="C579" s="24"/>
      <c r="E579" s="75"/>
      <c r="F579" s="24"/>
      <c r="I579" s="24"/>
    </row>
    <row r="580" spans="1:9" ht="12" customHeight="1">
      <c r="A580" s="19"/>
      <c r="B580" s="56"/>
      <c r="C580" s="24"/>
      <c r="E580" s="75"/>
      <c r="F580" s="24"/>
      <c r="I580" s="24"/>
    </row>
    <row r="581" spans="1:10" ht="12" customHeight="1">
      <c r="A581" s="21" t="s">
        <v>20</v>
      </c>
      <c r="B581" s="54"/>
      <c r="C581" s="36">
        <v>1</v>
      </c>
      <c r="D581" s="59">
        <v>4999.99</v>
      </c>
      <c r="F581" s="36">
        <v>0</v>
      </c>
      <c r="G581" s="59">
        <v>0</v>
      </c>
      <c r="I581" s="36">
        <v>0</v>
      </c>
      <c r="J581" s="59">
        <v>0</v>
      </c>
    </row>
    <row r="582" spans="1:10" ht="12" customHeight="1">
      <c r="A582" s="22" t="s">
        <v>4</v>
      </c>
      <c r="B582" s="58"/>
      <c r="C582" s="69">
        <f>SUM(C581)</f>
        <v>1</v>
      </c>
      <c r="D582" s="70">
        <f>SUM(D581)</f>
        <v>4999.99</v>
      </c>
      <c r="E582" s="56"/>
      <c r="F582" s="69">
        <f>SUM(F581)</f>
        <v>0</v>
      </c>
      <c r="G582" s="70">
        <f>SUM(G581)</f>
        <v>0</v>
      </c>
      <c r="I582" s="69">
        <f>SUM(I581)</f>
        <v>0</v>
      </c>
      <c r="J582" s="70">
        <f>SUM(J581)</f>
        <v>0</v>
      </c>
    </row>
    <row r="583" spans="1:10" ht="12" customHeight="1">
      <c r="A583" s="22"/>
      <c r="B583" s="56"/>
      <c r="C583" s="71"/>
      <c r="D583" s="72"/>
      <c r="E583" s="56"/>
      <c r="F583" s="71"/>
      <c r="G583" s="72"/>
      <c r="I583" s="71"/>
      <c r="J583" s="72"/>
    </row>
    <row r="584" spans="1:10" ht="12" customHeight="1">
      <c r="A584" s="22"/>
      <c r="B584" s="56"/>
      <c r="C584" s="71"/>
      <c r="D584" s="72"/>
      <c r="E584" s="56"/>
      <c r="F584" s="71"/>
      <c r="G584" s="72"/>
      <c r="I584" s="71"/>
      <c r="J584" s="72"/>
    </row>
    <row r="585" spans="1:10" ht="12" customHeight="1">
      <c r="A585" s="22"/>
      <c r="B585" s="56"/>
      <c r="C585" s="71"/>
      <c r="D585" s="72"/>
      <c r="E585" s="56"/>
      <c r="F585" s="71"/>
      <c r="G585" s="72"/>
      <c r="I585" s="71"/>
      <c r="J585" s="72"/>
    </row>
    <row r="586" spans="1:10" ht="12" customHeight="1">
      <c r="A586" s="22"/>
      <c r="B586" s="56"/>
      <c r="C586" s="71"/>
      <c r="D586" s="72"/>
      <c r="E586" s="56"/>
      <c r="F586" s="71"/>
      <c r="G586" s="72"/>
      <c r="I586" s="71"/>
      <c r="J586" s="72"/>
    </row>
    <row r="587" spans="1:10" ht="12" customHeight="1">
      <c r="A587" s="22"/>
      <c r="B587" s="56"/>
      <c r="C587" s="71"/>
      <c r="D587" s="72"/>
      <c r="E587" s="56"/>
      <c r="F587" s="71"/>
      <c r="G587" s="72"/>
      <c r="I587" s="71"/>
      <c r="J587" s="72"/>
    </row>
    <row r="588" spans="1:10" ht="12" customHeight="1">
      <c r="A588" s="22"/>
      <c r="B588" s="56"/>
      <c r="C588" s="71"/>
      <c r="D588" s="72"/>
      <c r="E588" s="56"/>
      <c r="F588" s="71"/>
      <c r="G588" s="72"/>
      <c r="I588" s="71"/>
      <c r="J588" s="72"/>
    </row>
    <row r="589" spans="1:10" ht="12" customHeight="1">
      <c r="A589" s="22"/>
      <c r="B589" s="56"/>
      <c r="C589" s="71"/>
      <c r="D589" s="72"/>
      <c r="E589" s="56"/>
      <c r="F589" s="71"/>
      <c r="G589" s="72"/>
      <c r="I589" s="71"/>
      <c r="J589" s="72"/>
    </row>
    <row r="590" spans="1:10" ht="12" customHeight="1">
      <c r="A590" s="22"/>
      <c r="B590" s="56"/>
      <c r="C590" s="71"/>
      <c r="D590" s="72"/>
      <c r="E590" s="56"/>
      <c r="F590" s="71"/>
      <c r="G590" s="72"/>
      <c r="I590" s="71"/>
      <c r="J590" s="72"/>
    </row>
    <row r="591" spans="1:10" ht="12" customHeight="1">
      <c r="A591" s="22"/>
      <c r="B591" s="56"/>
      <c r="C591" s="71"/>
      <c r="D591" s="72"/>
      <c r="E591" s="56"/>
      <c r="F591" s="71"/>
      <c r="G591" s="72"/>
      <c r="I591" s="71"/>
      <c r="J591" s="72"/>
    </row>
    <row r="592" spans="1:10" ht="12" customHeight="1">
      <c r="A592" s="22"/>
      <c r="B592" s="56"/>
      <c r="C592" s="71"/>
      <c r="D592" s="72"/>
      <c r="E592" s="56"/>
      <c r="F592" s="71"/>
      <c r="G592" s="72"/>
      <c r="I592" s="71"/>
      <c r="J592" s="72"/>
    </row>
    <row r="593" spans="1:9" ht="12" customHeight="1">
      <c r="A593" s="14"/>
      <c r="B593" s="16"/>
      <c r="C593" s="60"/>
      <c r="E593" s="80"/>
      <c r="F593" s="60"/>
      <c r="I593" s="60"/>
    </row>
    <row r="594" spans="1:5" s="73" customFormat="1" ht="12" customHeight="1">
      <c r="A594" s="82" t="s">
        <v>118</v>
      </c>
      <c r="B594" s="82"/>
      <c r="C594" s="82"/>
      <c r="E594" s="81"/>
    </row>
    <row r="595" spans="1:5" s="73" customFormat="1" ht="12" customHeight="1">
      <c r="A595" s="82"/>
      <c r="B595" s="82"/>
      <c r="C595" s="82"/>
      <c r="E595" s="81"/>
    </row>
    <row r="596" spans="1:5" s="73" customFormat="1" ht="12" customHeight="1">
      <c r="A596" s="82" t="s">
        <v>57</v>
      </c>
      <c r="B596" s="82"/>
      <c r="C596" s="82"/>
      <c r="E596" s="81"/>
    </row>
    <row r="597" spans="1:10" ht="12" customHeight="1">
      <c r="A597" s="22"/>
      <c r="B597" s="56"/>
      <c r="C597" s="71"/>
      <c r="D597" s="72"/>
      <c r="E597" s="56"/>
      <c r="F597" s="71"/>
      <c r="G597" s="72"/>
      <c r="I597" s="71"/>
      <c r="J597" s="72"/>
    </row>
    <row r="598" spans="1:10" ht="12" customHeight="1">
      <c r="A598" s="83"/>
      <c r="B598" s="83"/>
      <c r="C598" s="84" t="s">
        <v>138</v>
      </c>
      <c r="D598" s="84"/>
      <c r="E598" s="83"/>
      <c r="F598" s="84" t="s">
        <v>147</v>
      </c>
      <c r="G598" s="84"/>
      <c r="I598" s="84" t="s">
        <v>155</v>
      </c>
      <c r="J598" s="84"/>
    </row>
    <row r="599" spans="1:10" ht="12" customHeight="1" thickBot="1">
      <c r="A599" s="83"/>
      <c r="B599" s="83"/>
      <c r="C599" s="85" t="s">
        <v>0</v>
      </c>
      <c r="D599" s="85"/>
      <c r="E599" s="83"/>
      <c r="F599" s="85" t="s">
        <v>0</v>
      </c>
      <c r="G599" s="85"/>
      <c r="I599" s="85" t="s">
        <v>0</v>
      </c>
      <c r="J599" s="85"/>
    </row>
    <row r="600" spans="1:10" ht="12" customHeight="1" thickBot="1">
      <c r="A600" s="6"/>
      <c r="B600" s="12"/>
      <c r="C600" s="27" t="s">
        <v>1</v>
      </c>
      <c r="D600" s="28" t="s">
        <v>2</v>
      </c>
      <c r="E600" s="12"/>
      <c r="F600" s="27" t="s">
        <v>1</v>
      </c>
      <c r="G600" s="28" t="s">
        <v>2</v>
      </c>
      <c r="I600" s="27" t="s">
        <v>1</v>
      </c>
      <c r="J600" s="28" t="s">
        <v>2</v>
      </c>
    </row>
    <row r="601" spans="1:9" ht="12" customHeight="1">
      <c r="A601" s="14"/>
      <c r="B601" s="47"/>
      <c r="C601" s="24"/>
      <c r="E601" s="75"/>
      <c r="F601" s="24"/>
      <c r="I601" s="24"/>
    </row>
    <row r="602" spans="1:9" ht="12" customHeight="1">
      <c r="A602" s="13" t="s">
        <v>37</v>
      </c>
      <c r="C602" s="24"/>
      <c r="E602" s="75"/>
      <c r="F602" s="24"/>
      <c r="I602" s="24"/>
    </row>
    <row r="603" spans="1:9" ht="12" customHeight="1">
      <c r="A603" s="15"/>
      <c r="C603" s="24"/>
      <c r="E603" s="75"/>
      <c r="F603" s="24"/>
      <c r="I603" s="24"/>
    </row>
    <row r="604" spans="1:10" ht="12" customHeight="1">
      <c r="A604" s="8" t="s">
        <v>40</v>
      </c>
      <c r="B604" s="4"/>
      <c r="C604" s="4">
        <f>C548</f>
        <v>9</v>
      </c>
      <c r="D604" s="44">
        <f>D548</f>
        <v>45000</v>
      </c>
      <c r="E604" s="25"/>
      <c r="F604" s="4">
        <f>F548</f>
        <v>7</v>
      </c>
      <c r="G604" s="44">
        <f>G548</f>
        <v>30000</v>
      </c>
      <c r="I604" s="4">
        <f>I548</f>
        <v>6</v>
      </c>
      <c r="J604" s="44">
        <f>J548</f>
        <v>30000</v>
      </c>
    </row>
    <row r="605" spans="1:10" ht="12" customHeight="1">
      <c r="A605" s="8" t="s">
        <v>41</v>
      </c>
      <c r="B605" s="4"/>
      <c r="C605" s="4">
        <f>F551</f>
        <v>0</v>
      </c>
      <c r="D605" s="4">
        <f>G551</f>
        <v>0</v>
      </c>
      <c r="E605" s="25"/>
      <c r="F605" s="4">
        <f>I551</f>
        <v>0</v>
      </c>
      <c r="G605" s="4">
        <f>J551</f>
        <v>0</v>
      </c>
      <c r="I605" s="4">
        <f>L551</f>
        <v>0</v>
      </c>
      <c r="J605" s="4">
        <f>M551</f>
        <v>0</v>
      </c>
    </row>
    <row r="606" spans="1:10" ht="12" customHeight="1">
      <c r="A606" s="8" t="s">
        <v>3</v>
      </c>
      <c r="B606" s="4"/>
      <c r="C606" s="4">
        <f>C559</f>
        <v>9</v>
      </c>
      <c r="D606" s="4">
        <f>D559</f>
        <v>42500</v>
      </c>
      <c r="E606" s="25"/>
      <c r="F606" s="4">
        <f>F559</f>
        <v>7</v>
      </c>
      <c r="G606" s="4">
        <f>G559</f>
        <v>35000</v>
      </c>
      <c r="I606" s="4">
        <f>I559</f>
        <v>5</v>
      </c>
      <c r="J606" s="4">
        <f>J559</f>
        <v>25000</v>
      </c>
    </row>
    <row r="607" spans="1:10" ht="12" customHeight="1">
      <c r="A607" s="8" t="s">
        <v>128</v>
      </c>
      <c r="B607" s="4"/>
      <c r="C607" s="4">
        <f>C569</f>
        <v>19</v>
      </c>
      <c r="D607" s="4">
        <f>D569</f>
        <v>90000</v>
      </c>
      <c r="E607" s="25"/>
      <c r="F607" s="4">
        <f>F569</f>
        <v>15</v>
      </c>
      <c r="G607" s="4">
        <f>G569</f>
        <v>70000</v>
      </c>
      <c r="I607" s="4">
        <f>I569</f>
        <v>13</v>
      </c>
      <c r="J607" s="4">
        <f>J569</f>
        <v>58750</v>
      </c>
    </row>
    <row r="608" spans="1:10" ht="12" customHeight="1">
      <c r="A608" s="8" t="s">
        <v>54</v>
      </c>
      <c r="B608" s="4"/>
      <c r="C608" s="4">
        <f>C573</f>
        <v>0</v>
      </c>
      <c r="D608" s="4">
        <f>D573</f>
        <v>0</v>
      </c>
      <c r="E608" s="25"/>
      <c r="F608" s="4">
        <f>F573</f>
        <v>0</v>
      </c>
      <c r="G608" s="4">
        <f>G573</f>
        <v>0</v>
      </c>
      <c r="I608" s="4">
        <f>I573</f>
        <v>0</v>
      </c>
      <c r="J608" s="4">
        <f>J573</f>
        <v>0</v>
      </c>
    </row>
    <row r="609" spans="1:10" ht="12" customHeight="1">
      <c r="A609" s="8" t="s">
        <v>59</v>
      </c>
      <c r="B609" s="4"/>
      <c r="C609" s="4">
        <f>F577</f>
        <v>0</v>
      </c>
      <c r="D609" s="4">
        <f>G577</f>
        <v>0</v>
      </c>
      <c r="E609" s="25"/>
      <c r="F609" s="4">
        <f>I577</f>
        <v>0</v>
      </c>
      <c r="G609" s="4">
        <f>J577</f>
        <v>0</v>
      </c>
      <c r="I609" s="4">
        <f>L577</f>
        <v>0</v>
      </c>
      <c r="J609" s="4">
        <f>M577</f>
        <v>0</v>
      </c>
    </row>
    <row r="610" spans="1:10" ht="12" customHeight="1">
      <c r="A610" s="9" t="s">
        <v>72</v>
      </c>
      <c r="B610" s="37"/>
      <c r="C610" s="37">
        <f>C582</f>
        <v>1</v>
      </c>
      <c r="D610" s="37">
        <f>D582</f>
        <v>4999.99</v>
      </c>
      <c r="E610" s="25"/>
      <c r="F610" s="37">
        <f>F582</f>
        <v>0</v>
      </c>
      <c r="G610" s="37">
        <f>G582</f>
        <v>0</v>
      </c>
      <c r="I610" s="37">
        <f>I582</f>
        <v>0</v>
      </c>
      <c r="J610" s="37">
        <f>J582</f>
        <v>0</v>
      </c>
    </row>
    <row r="611" spans="1:10" ht="12" customHeight="1">
      <c r="A611" s="14" t="s">
        <v>6</v>
      </c>
      <c r="C611" s="1">
        <f>SUM(C604:C610)</f>
        <v>38</v>
      </c>
      <c r="D611" s="2">
        <f>SUM(D604:D610)</f>
        <v>182499.99</v>
      </c>
      <c r="F611" s="1">
        <f>SUM(F604:F610)</f>
        <v>29</v>
      </c>
      <c r="G611" s="2">
        <f>SUM(G604:G610)</f>
        <v>135000</v>
      </c>
      <c r="I611" s="1">
        <f>SUM(I604:I610)</f>
        <v>24</v>
      </c>
      <c r="J611" s="2">
        <f>SUM(J604:J610)</f>
        <v>113750</v>
      </c>
    </row>
    <row r="612" spans="1:9" ht="12" customHeight="1">
      <c r="A612" s="24"/>
      <c r="B612" s="24"/>
      <c r="C612" s="24"/>
      <c r="E612" s="75"/>
      <c r="F612" s="24"/>
      <c r="I612" s="24"/>
    </row>
    <row r="613" spans="1:9" ht="12" customHeight="1">
      <c r="A613" s="24"/>
      <c r="B613" s="24"/>
      <c r="C613" s="24"/>
      <c r="E613" s="75"/>
      <c r="F613" s="24"/>
      <c r="I613" s="24"/>
    </row>
    <row r="614" spans="1:9" ht="12" customHeight="1">
      <c r="A614" s="24"/>
      <c r="B614" s="24"/>
      <c r="C614" s="24"/>
      <c r="E614" s="75"/>
      <c r="F614" s="24"/>
      <c r="I614" s="24"/>
    </row>
    <row r="615" spans="1:9" ht="12" customHeight="1">
      <c r="A615" s="24"/>
      <c r="B615" s="24"/>
      <c r="C615" s="24"/>
      <c r="E615" s="75"/>
      <c r="F615" s="24"/>
      <c r="I615" s="24"/>
    </row>
    <row r="616" spans="1:9" ht="12" customHeight="1">
      <c r="A616" s="24"/>
      <c r="B616" s="24"/>
      <c r="C616" s="24"/>
      <c r="E616" s="75"/>
      <c r="F616" s="24"/>
      <c r="I616" s="24"/>
    </row>
    <row r="617" spans="1:9" ht="12" customHeight="1">
      <c r="A617" s="24"/>
      <c r="B617" s="24"/>
      <c r="C617" s="24"/>
      <c r="E617" s="75"/>
      <c r="F617" s="24"/>
      <c r="I617" s="24"/>
    </row>
    <row r="618" spans="1:9" ht="12" customHeight="1">
      <c r="A618" s="24"/>
      <c r="B618" s="24"/>
      <c r="C618" s="24"/>
      <c r="E618" s="75"/>
      <c r="F618" s="24"/>
      <c r="I618" s="24"/>
    </row>
    <row r="619" spans="1:9" ht="12" customHeight="1">
      <c r="A619" s="24"/>
      <c r="B619" s="24"/>
      <c r="C619" s="24"/>
      <c r="E619" s="75"/>
      <c r="F619" s="24"/>
      <c r="I619" s="24"/>
    </row>
    <row r="620" spans="1:9" ht="12" customHeight="1">
      <c r="A620" s="24"/>
      <c r="B620" s="24"/>
      <c r="C620" s="24"/>
      <c r="E620" s="75"/>
      <c r="F620" s="24"/>
      <c r="I620" s="24"/>
    </row>
    <row r="621" spans="1:9" ht="12" customHeight="1">
      <c r="A621" s="24"/>
      <c r="B621" s="24"/>
      <c r="C621" s="24"/>
      <c r="E621" s="75"/>
      <c r="F621" s="24"/>
      <c r="I621" s="24"/>
    </row>
    <row r="622" spans="1:9" ht="12" customHeight="1">
      <c r="A622" s="24"/>
      <c r="B622" s="24"/>
      <c r="C622" s="24"/>
      <c r="E622" s="75"/>
      <c r="F622" s="24"/>
      <c r="I622" s="24"/>
    </row>
    <row r="623" spans="1:9" ht="12" customHeight="1">
      <c r="A623" s="24"/>
      <c r="B623" s="24"/>
      <c r="C623" s="24"/>
      <c r="E623" s="75"/>
      <c r="F623" s="24"/>
      <c r="I623" s="24"/>
    </row>
    <row r="624" spans="1:9" ht="12" customHeight="1">
      <c r="A624" s="24"/>
      <c r="B624" s="24"/>
      <c r="C624" s="24"/>
      <c r="E624" s="75"/>
      <c r="F624" s="24"/>
      <c r="I624" s="24"/>
    </row>
    <row r="625" s="24" customFormat="1" ht="12" customHeight="1">
      <c r="E625" s="75"/>
    </row>
    <row r="626" s="24" customFormat="1" ht="12" customHeight="1">
      <c r="E626" s="75"/>
    </row>
    <row r="627" s="24" customFormat="1" ht="12" customHeight="1">
      <c r="E627" s="75"/>
    </row>
    <row r="628" s="24" customFormat="1" ht="12" customHeight="1">
      <c r="E628" s="75"/>
    </row>
    <row r="629" s="24" customFormat="1" ht="12" customHeight="1">
      <c r="E629" s="75"/>
    </row>
    <row r="630" s="24" customFormat="1" ht="12" customHeight="1">
      <c r="E630" s="75"/>
    </row>
    <row r="631" s="24" customFormat="1" ht="12" customHeight="1">
      <c r="E631" s="75"/>
    </row>
    <row r="632" s="24" customFormat="1" ht="12" customHeight="1">
      <c r="E632" s="75"/>
    </row>
    <row r="633" s="24" customFormat="1" ht="12" customHeight="1">
      <c r="E633" s="75"/>
    </row>
    <row r="634" s="24" customFormat="1" ht="12" customHeight="1">
      <c r="E634" s="75"/>
    </row>
    <row r="635" s="24" customFormat="1" ht="12" customHeight="1">
      <c r="E635" s="75"/>
    </row>
    <row r="636" s="24" customFormat="1" ht="12" customHeight="1">
      <c r="E636" s="75"/>
    </row>
    <row r="637" s="24" customFormat="1" ht="12" customHeight="1">
      <c r="E637" s="75"/>
    </row>
    <row r="638" s="24" customFormat="1" ht="12" customHeight="1">
      <c r="E638" s="75"/>
    </row>
    <row r="639" s="24" customFormat="1" ht="12" customHeight="1">
      <c r="E639" s="75"/>
    </row>
    <row r="640" s="24" customFormat="1" ht="12" customHeight="1">
      <c r="E640" s="75"/>
    </row>
    <row r="641" s="24" customFormat="1" ht="12" customHeight="1">
      <c r="E641" s="75"/>
    </row>
    <row r="642" s="24" customFormat="1" ht="12" customHeight="1">
      <c r="E642" s="75"/>
    </row>
    <row r="643" s="24" customFormat="1" ht="12" customHeight="1">
      <c r="E643" s="75"/>
    </row>
    <row r="644" s="24" customFormat="1" ht="12" customHeight="1">
      <c r="E644" s="75"/>
    </row>
    <row r="645" s="24" customFormat="1" ht="12" customHeight="1">
      <c r="E645" s="75"/>
    </row>
    <row r="646" s="24" customFormat="1" ht="12" customHeight="1">
      <c r="E646" s="75"/>
    </row>
    <row r="647" s="24" customFormat="1" ht="12" customHeight="1">
      <c r="E647" s="75"/>
    </row>
    <row r="648" s="24" customFormat="1" ht="12" customHeight="1">
      <c r="E648" s="75"/>
    </row>
    <row r="649" s="24" customFormat="1" ht="12" customHeight="1">
      <c r="E649" s="75"/>
    </row>
    <row r="650" s="24" customFormat="1" ht="12" customHeight="1">
      <c r="E650" s="75"/>
    </row>
    <row r="651" s="24" customFormat="1" ht="12" customHeight="1">
      <c r="E651" s="75"/>
    </row>
    <row r="652" s="24" customFormat="1" ht="12" customHeight="1">
      <c r="E652" s="75"/>
    </row>
    <row r="653" s="24" customFormat="1" ht="12" customHeight="1">
      <c r="E653" s="75"/>
    </row>
    <row r="654" s="24" customFormat="1" ht="12" customHeight="1">
      <c r="E654" s="75"/>
    </row>
    <row r="655" s="24" customFormat="1" ht="12" customHeight="1">
      <c r="E655" s="75"/>
    </row>
    <row r="656" s="24" customFormat="1" ht="12" customHeight="1">
      <c r="E656" s="75"/>
    </row>
    <row r="657" spans="1:9" ht="12" customHeight="1">
      <c r="A657" s="24"/>
      <c r="B657" s="24"/>
      <c r="C657" s="24"/>
      <c r="E657" s="75"/>
      <c r="F657" s="24"/>
      <c r="I657" s="24"/>
    </row>
    <row r="658" spans="1:9" ht="12" customHeight="1">
      <c r="A658" s="24"/>
      <c r="B658" s="24"/>
      <c r="C658" s="24"/>
      <c r="E658" s="75"/>
      <c r="F658" s="24"/>
      <c r="I658" s="24"/>
    </row>
    <row r="659" spans="1:9" ht="12" customHeight="1">
      <c r="A659" s="24"/>
      <c r="B659" s="24"/>
      <c r="C659" s="24"/>
      <c r="E659" s="75"/>
      <c r="F659" s="24"/>
      <c r="I659" s="24"/>
    </row>
    <row r="660" spans="1:9" ht="12" customHeight="1">
      <c r="A660" s="24"/>
      <c r="B660" s="24"/>
      <c r="C660" s="24"/>
      <c r="E660" s="75"/>
      <c r="F660" s="24"/>
      <c r="I660" s="24"/>
    </row>
    <row r="661" spans="1:9" ht="12" customHeight="1">
      <c r="A661" s="24"/>
      <c r="B661" s="24"/>
      <c r="C661" s="24"/>
      <c r="E661" s="75"/>
      <c r="F661" s="24"/>
      <c r="I661" s="24"/>
    </row>
    <row r="662" spans="1:9" ht="12" customHeight="1">
      <c r="A662" s="24"/>
      <c r="B662" s="24"/>
      <c r="C662" s="24"/>
      <c r="E662" s="75"/>
      <c r="F662" s="24"/>
      <c r="I662" s="24"/>
    </row>
    <row r="663" spans="1:9" ht="12" customHeight="1">
      <c r="A663" s="82" t="s">
        <v>118</v>
      </c>
      <c r="B663" s="82"/>
      <c r="C663" s="82"/>
      <c r="E663" s="75"/>
      <c r="F663" s="24"/>
      <c r="I663" s="24"/>
    </row>
    <row r="664" spans="1:9" ht="12" customHeight="1">
      <c r="A664" s="24"/>
      <c r="B664" s="24"/>
      <c r="C664" s="24"/>
      <c r="E664" s="75"/>
      <c r="F664" s="24"/>
      <c r="I664" s="24"/>
    </row>
    <row r="665" spans="1:5" s="73" customFormat="1" ht="12" customHeight="1">
      <c r="A665" s="82" t="s">
        <v>58</v>
      </c>
      <c r="B665" s="82"/>
      <c r="C665" s="82"/>
      <c r="E665" s="81"/>
    </row>
    <row r="667" spans="1:10" ht="12" customHeight="1">
      <c r="A667" s="83"/>
      <c r="B667" s="83"/>
      <c r="C667" s="84" t="s">
        <v>138</v>
      </c>
      <c r="D667" s="84"/>
      <c r="E667" s="83"/>
      <c r="F667" s="84" t="s">
        <v>147</v>
      </c>
      <c r="G667" s="84"/>
      <c r="I667" s="84" t="s">
        <v>155</v>
      </c>
      <c r="J667" s="84"/>
    </row>
    <row r="668" spans="1:10" ht="12" customHeight="1" thickBot="1">
      <c r="A668" s="83"/>
      <c r="B668" s="83"/>
      <c r="C668" s="85" t="s">
        <v>0</v>
      </c>
      <c r="D668" s="85"/>
      <c r="E668" s="83"/>
      <c r="F668" s="85" t="s">
        <v>0</v>
      </c>
      <c r="G668" s="85"/>
      <c r="I668" s="85" t="s">
        <v>0</v>
      </c>
      <c r="J668" s="85"/>
    </row>
    <row r="669" spans="1:10" ht="12" customHeight="1" thickBot="1">
      <c r="A669" s="6"/>
      <c r="B669" s="12"/>
      <c r="C669" s="27" t="s">
        <v>1</v>
      </c>
      <c r="D669" s="28" t="s">
        <v>2</v>
      </c>
      <c r="E669" s="12"/>
      <c r="F669" s="27" t="s">
        <v>1</v>
      </c>
      <c r="G669" s="28" t="s">
        <v>2</v>
      </c>
      <c r="I669" s="27" t="s">
        <v>1</v>
      </c>
      <c r="J669" s="28" t="s">
        <v>2</v>
      </c>
    </row>
    <row r="670" spans="3:10" ht="12" customHeight="1">
      <c r="C670" s="3"/>
      <c r="D670" s="4"/>
      <c r="F670" s="3"/>
      <c r="G670" s="4"/>
      <c r="I670" s="3"/>
      <c r="J670" s="4"/>
    </row>
    <row r="671" spans="1:10" ht="12" customHeight="1">
      <c r="A671" s="13" t="s">
        <v>39</v>
      </c>
      <c r="C671" s="3"/>
      <c r="D671" s="4"/>
      <c r="F671" s="3"/>
      <c r="G671" s="4"/>
      <c r="I671" s="3"/>
      <c r="J671" s="4"/>
    </row>
    <row r="672" spans="3:10" ht="12" customHeight="1">
      <c r="C672" s="3"/>
      <c r="D672" s="4"/>
      <c r="F672" s="3"/>
      <c r="G672" s="4"/>
      <c r="I672" s="3"/>
      <c r="J672" s="4"/>
    </row>
    <row r="673" spans="1:10" ht="12" customHeight="1">
      <c r="A673" s="3" t="s">
        <v>8</v>
      </c>
      <c r="C673" s="3">
        <v>1</v>
      </c>
      <c r="D673" s="4">
        <v>5000</v>
      </c>
      <c r="F673" s="3">
        <v>0</v>
      </c>
      <c r="G673" s="4">
        <v>0</v>
      </c>
      <c r="I673" s="3">
        <v>0</v>
      </c>
      <c r="J673" s="4">
        <v>0</v>
      </c>
    </row>
    <row r="674" spans="1:10" ht="12" customHeight="1">
      <c r="A674" s="3" t="s">
        <v>120</v>
      </c>
      <c r="C674" s="3">
        <v>13</v>
      </c>
      <c r="D674" s="4">
        <v>57500</v>
      </c>
      <c r="F674" s="3">
        <v>8</v>
      </c>
      <c r="G674" s="4">
        <v>32500</v>
      </c>
      <c r="I674" s="3">
        <v>1</v>
      </c>
      <c r="J674" s="4">
        <v>5000</v>
      </c>
    </row>
    <row r="675" spans="1:10" ht="12" customHeight="1">
      <c r="A675" s="3" t="s">
        <v>14</v>
      </c>
      <c r="C675" s="3">
        <v>4</v>
      </c>
      <c r="D675" s="4">
        <v>17500</v>
      </c>
      <c r="F675" s="3">
        <v>0</v>
      </c>
      <c r="G675" s="4">
        <v>0</v>
      </c>
      <c r="I675" s="3">
        <v>0</v>
      </c>
      <c r="J675" s="4">
        <v>0</v>
      </c>
    </row>
    <row r="676" spans="1:10" ht="12" customHeight="1">
      <c r="A676" s="3" t="s">
        <v>18</v>
      </c>
      <c r="C676" s="3">
        <v>1</v>
      </c>
      <c r="D676" s="4">
        <v>5000</v>
      </c>
      <c r="F676" s="3">
        <v>1</v>
      </c>
      <c r="G676" s="4">
        <v>5000</v>
      </c>
      <c r="I676" s="3">
        <v>0</v>
      </c>
      <c r="J676" s="4">
        <v>0</v>
      </c>
    </row>
    <row r="677" spans="1:10" ht="12" customHeight="1">
      <c r="A677" s="3" t="s">
        <v>123</v>
      </c>
      <c r="C677" s="3">
        <v>2</v>
      </c>
      <c r="D677" s="4">
        <v>7500</v>
      </c>
      <c r="F677" s="3">
        <v>0</v>
      </c>
      <c r="G677" s="4">
        <v>0</v>
      </c>
      <c r="I677" s="3">
        <v>0</v>
      </c>
      <c r="J677" s="4">
        <v>0</v>
      </c>
    </row>
    <row r="678" spans="1:10" ht="12" customHeight="1">
      <c r="A678" s="3" t="s">
        <v>23</v>
      </c>
      <c r="C678" s="3">
        <v>2</v>
      </c>
      <c r="D678" s="4">
        <v>5000</v>
      </c>
      <c r="F678" s="3">
        <v>0</v>
      </c>
      <c r="G678" s="4">
        <v>0</v>
      </c>
      <c r="I678" s="3">
        <v>0</v>
      </c>
      <c r="J678" s="4">
        <v>0</v>
      </c>
    </row>
    <row r="679" spans="1:10" ht="12" customHeight="1">
      <c r="A679" s="3" t="s">
        <v>24</v>
      </c>
      <c r="C679" s="3">
        <v>1</v>
      </c>
      <c r="D679" s="4">
        <v>5000</v>
      </c>
      <c r="F679" s="3">
        <v>0</v>
      </c>
      <c r="G679" s="4">
        <v>0</v>
      </c>
      <c r="I679" s="3">
        <v>0</v>
      </c>
      <c r="J679" s="4">
        <v>0</v>
      </c>
    </row>
    <row r="680" spans="1:10" ht="12" customHeight="1">
      <c r="A680" s="3" t="s">
        <v>87</v>
      </c>
      <c r="C680" s="3">
        <v>2</v>
      </c>
      <c r="D680" s="4">
        <v>10000</v>
      </c>
      <c r="F680" s="3">
        <v>1</v>
      </c>
      <c r="G680" s="4">
        <v>5000</v>
      </c>
      <c r="I680" s="3">
        <v>0</v>
      </c>
      <c r="J680" s="4">
        <v>0</v>
      </c>
    </row>
    <row r="681" spans="1:10" ht="12" customHeight="1">
      <c r="A681" s="14" t="s">
        <v>4</v>
      </c>
      <c r="B681" s="49"/>
      <c r="C681" s="64">
        <f>SUM(C673:C680)</f>
        <v>26</v>
      </c>
      <c r="D681" s="65">
        <f>SUM(D673:D680)</f>
        <v>112500</v>
      </c>
      <c r="F681" s="64">
        <f>SUM(F673:F680)</f>
        <v>10</v>
      </c>
      <c r="G681" s="65">
        <f>SUM(G673:G680)</f>
        <v>42500</v>
      </c>
      <c r="I681" s="64">
        <f>SUM(I673:I680)</f>
        <v>1</v>
      </c>
      <c r="J681" s="65">
        <f>SUM(J673:J680)</f>
        <v>5000</v>
      </c>
    </row>
    <row r="682" spans="2:9" ht="12" customHeight="1">
      <c r="B682" s="45"/>
      <c r="C682" s="24"/>
      <c r="E682" s="75"/>
      <c r="F682" s="24"/>
      <c r="I682" s="24"/>
    </row>
    <row r="683" spans="1:10" ht="12" customHeight="1">
      <c r="A683" s="13" t="s">
        <v>41</v>
      </c>
      <c r="B683" s="57"/>
      <c r="C683" s="75"/>
      <c r="D683" s="75"/>
      <c r="E683" s="75"/>
      <c r="F683" s="75"/>
      <c r="G683" s="75"/>
      <c r="I683" s="75"/>
      <c r="J683" s="75"/>
    </row>
    <row r="684" spans="2:10" ht="12" customHeight="1">
      <c r="B684" s="57"/>
      <c r="C684" s="57"/>
      <c r="D684" s="68"/>
      <c r="E684" s="57"/>
      <c r="F684" s="57"/>
      <c r="G684" s="68"/>
      <c r="I684" s="57"/>
      <c r="J684" s="68"/>
    </row>
    <row r="685" spans="1:10" ht="12" customHeight="1">
      <c r="A685" s="14" t="s">
        <v>4</v>
      </c>
      <c r="B685" s="58"/>
      <c r="C685" s="69">
        <v>0</v>
      </c>
      <c r="D685" s="70">
        <v>0</v>
      </c>
      <c r="E685" s="56"/>
      <c r="F685" s="69">
        <v>0</v>
      </c>
      <c r="G685" s="70">
        <v>0</v>
      </c>
      <c r="I685" s="69">
        <v>0</v>
      </c>
      <c r="J685" s="70">
        <v>0</v>
      </c>
    </row>
    <row r="686" spans="2:9" ht="12" customHeight="1">
      <c r="B686" s="45"/>
      <c r="C686" s="46"/>
      <c r="E686" s="57"/>
      <c r="F686" s="46"/>
      <c r="I686" s="46"/>
    </row>
    <row r="687" spans="1:10" ht="12" customHeight="1">
      <c r="A687" s="13" t="s">
        <v>3</v>
      </c>
      <c r="C687" s="3"/>
      <c r="D687" s="4"/>
      <c r="F687" s="3"/>
      <c r="G687" s="4"/>
      <c r="I687" s="3"/>
      <c r="J687" s="4"/>
    </row>
    <row r="688" spans="3:10" ht="12" customHeight="1">
      <c r="C688" s="3"/>
      <c r="D688" s="4"/>
      <c r="F688" s="3"/>
      <c r="G688" s="4"/>
      <c r="I688" s="3"/>
      <c r="J688" s="4"/>
    </row>
    <row r="689" spans="1:10" ht="12" customHeight="1">
      <c r="A689" s="3" t="s">
        <v>27</v>
      </c>
      <c r="C689" s="3">
        <v>1</v>
      </c>
      <c r="D689" s="44">
        <v>5000</v>
      </c>
      <c r="F689" s="3">
        <v>1</v>
      </c>
      <c r="G689" s="44">
        <v>5000</v>
      </c>
      <c r="I689" s="3">
        <v>0</v>
      </c>
      <c r="J689" s="44">
        <v>0</v>
      </c>
    </row>
    <row r="690" spans="1:10" ht="12" customHeight="1">
      <c r="A690" s="3" t="s">
        <v>28</v>
      </c>
      <c r="C690" s="3">
        <v>46</v>
      </c>
      <c r="D690" s="4">
        <v>223750</v>
      </c>
      <c r="F690" s="3">
        <v>6</v>
      </c>
      <c r="G690" s="4">
        <v>27500</v>
      </c>
      <c r="I690" s="3">
        <v>0</v>
      </c>
      <c r="J690" s="4">
        <v>0</v>
      </c>
    </row>
    <row r="691" spans="1:10" ht="12" customHeight="1">
      <c r="A691" s="3" t="s">
        <v>29</v>
      </c>
      <c r="B691" s="36"/>
      <c r="C691" s="36">
        <v>2</v>
      </c>
      <c r="D691" s="37">
        <v>10000</v>
      </c>
      <c r="F691" s="36">
        <v>1</v>
      </c>
      <c r="G691" s="37">
        <v>5000</v>
      </c>
      <c r="I691" s="36">
        <v>0</v>
      </c>
      <c r="J691" s="37">
        <v>0</v>
      </c>
    </row>
    <row r="692" spans="1:10" ht="12" customHeight="1">
      <c r="A692" s="14" t="s">
        <v>4</v>
      </c>
      <c r="C692" s="47">
        <f>SUM(C689:C691)</f>
        <v>49</v>
      </c>
      <c r="D692" s="2">
        <f>SUM(D689:D691)</f>
        <v>238750</v>
      </c>
      <c r="F692" s="47">
        <f>SUM(F689:F691)</f>
        <v>8</v>
      </c>
      <c r="G692" s="2">
        <f>SUM(G689:G691)</f>
        <v>37500</v>
      </c>
      <c r="I692" s="47">
        <f>SUM(I689:I691)</f>
        <v>0</v>
      </c>
      <c r="J692" s="2">
        <f>SUM(J689:J691)</f>
        <v>0</v>
      </c>
    </row>
    <row r="693" spans="1:10" ht="12" customHeight="1">
      <c r="A693" s="14"/>
      <c r="C693" s="47"/>
      <c r="D693" s="2"/>
      <c r="F693" s="47"/>
      <c r="G693" s="2"/>
      <c r="I693" s="47"/>
      <c r="J693" s="2"/>
    </row>
    <row r="694" spans="1:10" ht="12" customHeight="1">
      <c r="A694" s="13" t="s">
        <v>128</v>
      </c>
      <c r="C694" s="3"/>
      <c r="D694" s="4"/>
      <c r="F694" s="3"/>
      <c r="G694" s="4"/>
      <c r="I694" s="3"/>
      <c r="J694" s="4"/>
    </row>
    <row r="695" spans="3:10" ht="12" customHeight="1">
      <c r="C695" s="3"/>
      <c r="D695" s="4"/>
      <c r="F695" s="3"/>
      <c r="G695" s="4"/>
      <c r="I695" s="3"/>
      <c r="J695" s="4"/>
    </row>
    <row r="696" spans="1:10" ht="12" customHeight="1">
      <c r="A696" s="3" t="s">
        <v>30</v>
      </c>
      <c r="C696" s="3">
        <v>7</v>
      </c>
      <c r="D696" s="44">
        <v>30000</v>
      </c>
      <c r="F696" s="3">
        <v>0</v>
      </c>
      <c r="G696" s="44">
        <v>0</v>
      </c>
      <c r="I696" s="3">
        <v>0</v>
      </c>
      <c r="J696" s="44">
        <v>0</v>
      </c>
    </row>
    <row r="697" spans="1:10" ht="12" customHeight="1">
      <c r="A697" s="3" t="s">
        <v>31</v>
      </c>
      <c r="C697" s="3">
        <v>15</v>
      </c>
      <c r="D697" s="4">
        <v>73125</v>
      </c>
      <c r="F697" s="3">
        <v>4</v>
      </c>
      <c r="G697" s="4">
        <v>15000</v>
      </c>
      <c r="I697" s="3">
        <v>0</v>
      </c>
      <c r="J697" s="4">
        <v>0</v>
      </c>
    </row>
    <row r="698" spans="1:10" ht="12" customHeight="1">
      <c r="A698" s="3" t="s">
        <v>32</v>
      </c>
      <c r="C698" s="3">
        <v>6</v>
      </c>
      <c r="D698" s="4">
        <v>27500</v>
      </c>
      <c r="F698" s="3">
        <v>2</v>
      </c>
      <c r="G698" s="4">
        <v>5000</v>
      </c>
      <c r="I698" s="3">
        <v>0</v>
      </c>
      <c r="J698" s="4">
        <v>0</v>
      </c>
    </row>
    <row r="699" spans="1:10" ht="12" customHeight="1">
      <c r="A699" s="3" t="s">
        <v>33</v>
      </c>
      <c r="C699" s="3">
        <v>1</v>
      </c>
      <c r="D699" s="4">
        <v>2500</v>
      </c>
      <c r="F699" s="3">
        <v>0</v>
      </c>
      <c r="G699" s="4">
        <v>0</v>
      </c>
      <c r="I699" s="3">
        <v>0</v>
      </c>
      <c r="J699" s="4">
        <v>0</v>
      </c>
    </row>
    <row r="700" spans="1:10" ht="12" customHeight="1">
      <c r="A700" s="3" t="s">
        <v>60</v>
      </c>
      <c r="C700" s="3">
        <v>5</v>
      </c>
      <c r="D700" s="4">
        <v>22500</v>
      </c>
      <c r="F700" s="3">
        <v>0</v>
      </c>
      <c r="G700" s="4">
        <v>0</v>
      </c>
      <c r="I700" s="3">
        <v>0</v>
      </c>
      <c r="J700" s="4">
        <v>0</v>
      </c>
    </row>
    <row r="701" spans="1:10" ht="12" customHeight="1">
      <c r="A701" s="3" t="s">
        <v>34</v>
      </c>
      <c r="B701" s="36"/>
      <c r="C701" s="36">
        <v>1</v>
      </c>
      <c r="D701" s="37">
        <v>5000</v>
      </c>
      <c r="F701" s="36">
        <v>0</v>
      </c>
      <c r="G701" s="37">
        <v>0</v>
      </c>
      <c r="I701" s="36">
        <v>0</v>
      </c>
      <c r="J701" s="37">
        <v>0</v>
      </c>
    </row>
    <row r="702" spans="1:10" ht="12" customHeight="1">
      <c r="A702" s="14" t="s">
        <v>4</v>
      </c>
      <c r="C702" s="47">
        <f>SUM(C696:C701)</f>
        <v>35</v>
      </c>
      <c r="D702" s="2">
        <f>SUM(D696:D701)</f>
        <v>160625</v>
      </c>
      <c r="F702" s="47">
        <f>SUM(F696:F701)</f>
        <v>6</v>
      </c>
      <c r="G702" s="2">
        <f>SUM(G696:G701)</f>
        <v>20000</v>
      </c>
      <c r="I702" s="47">
        <f>SUM(I696:I701)</f>
        <v>0</v>
      </c>
      <c r="J702" s="2">
        <f>SUM(J696:J701)</f>
        <v>0</v>
      </c>
    </row>
    <row r="703" spans="1:10" ht="12" customHeight="1">
      <c r="A703" s="14"/>
      <c r="C703" s="47"/>
      <c r="D703" s="2"/>
      <c r="F703" s="47"/>
      <c r="G703" s="2"/>
      <c r="I703" s="47"/>
      <c r="J703" s="2"/>
    </row>
    <row r="704" spans="1:9" ht="12" customHeight="1">
      <c r="A704" s="13" t="s">
        <v>54</v>
      </c>
      <c r="C704" s="24"/>
      <c r="E704" s="75"/>
      <c r="F704" s="24"/>
      <c r="I704" s="24"/>
    </row>
    <row r="705" spans="1:10" ht="12" customHeight="1">
      <c r="A705" s="15"/>
      <c r="B705" s="36"/>
      <c r="C705" s="36"/>
      <c r="D705" s="37"/>
      <c r="F705" s="36"/>
      <c r="G705" s="37"/>
      <c r="I705" s="36"/>
      <c r="J705" s="37"/>
    </row>
    <row r="706" spans="1:10" ht="12" customHeight="1">
      <c r="A706" s="14" t="s">
        <v>4</v>
      </c>
      <c r="B706" s="47"/>
      <c r="C706" s="1">
        <v>0</v>
      </c>
      <c r="D706" s="2">
        <v>0</v>
      </c>
      <c r="E706" s="15"/>
      <c r="F706" s="1">
        <v>0</v>
      </c>
      <c r="G706" s="2">
        <v>0</v>
      </c>
      <c r="I706" s="1">
        <v>0</v>
      </c>
      <c r="J706" s="2">
        <v>0</v>
      </c>
    </row>
    <row r="707" spans="1:9" ht="12" customHeight="1">
      <c r="A707" s="14"/>
      <c r="B707" s="47"/>
      <c r="C707" s="24"/>
      <c r="E707" s="75"/>
      <c r="F707" s="24"/>
      <c r="I707" s="24"/>
    </row>
    <row r="708" spans="1:9" ht="12" customHeight="1">
      <c r="A708" s="7" t="s">
        <v>88</v>
      </c>
      <c r="B708" s="47"/>
      <c r="C708" s="24"/>
      <c r="E708" s="75"/>
      <c r="F708" s="24"/>
      <c r="I708" s="24"/>
    </row>
    <row r="709" spans="1:10" ht="12" customHeight="1">
      <c r="A709" s="17"/>
      <c r="B709" s="13"/>
      <c r="C709" s="53"/>
      <c r="D709" s="53"/>
      <c r="E709" s="15"/>
      <c r="F709" s="53"/>
      <c r="G709" s="53"/>
      <c r="I709" s="53"/>
      <c r="J709" s="53"/>
    </row>
    <row r="710" spans="1:10" ht="12" customHeight="1">
      <c r="A710" s="14" t="s">
        <v>4</v>
      </c>
      <c r="B710" s="14"/>
      <c r="C710" s="35">
        <v>0</v>
      </c>
      <c r="D710" s="48">
        <v>0</v>
      </c>
      <c r="E710" s="56"/>
      <c r="F710" s="35">
        <v>0</v>
      </c>
      <c r="G710" s="48">
        <v>0</v>
      </c>
      <c r="I710" s="35">
        <v>0</v>
      </c>
      <c r="J710" s="48">
        <v>0</v>
      </c>
    </row>
    <row r="711" spans="1:10" ht="12" customHeight="1">
      <c r="A711" s="14"/>
      <c r="C711" s="1"/>
      <c r="D711" s="2"/>
      <c r="F711" s="1"/>
      <c r="G711" s="2"/>
      <c r="I711" s="1"/>
      <c r="J711" s="2"/>
    </row>
    <row r="712" spans="1:9" ht="12" customHeight="1">
      <c r="A712" s="18" t="s">
        <v>74</v>
      </c>
      <c r="B712" s="14"/>
      <c r="C712" s="24"/>
      <c r="E712" s="75"/>
      <c r="F712" s="24"/>
      <c r="I712" s="24"/>
    </row>
    <row r="713" spans="1:10" ht="12" customHeight="1">
      <c r="A713" s="17"/>
      <c r="B713" s="13"/>
      <c r="C713" s="53"/>
      <c r="D713" s="53"/>
      <c r="E713" s="15"/>
      <c r="F713" s="53"/>
      <c r="G713" s="53"/>
      <c r="I713" s="53"/>
      <c r="J713" s="53"/>
    </row>
    <row r="714" spans="1:10" ht="12" customHeight="1">
      <c r="A714" s="14" t="s">
        <v>4</v>
      </c>
      <c r="B714" s="14"/>
      <c r="C714" s="35">
        <v>0</v>
      </c>
      <c r="D714" s="48">
        <v>0</v>
      </c>
      <c r="E714" s="56"/>
      <c r="F714" s="35">
        <v>0</v>
      </c>
      <c r="G714" s="48">
        <v>0</v>
      </c>
      <c r="I714" s="35">
        <v>0</v>
      </c>
      <c r="J714" s="48">
        <v>0</v>
      </c>
    </row>
    <row r="715" spans="1:10" ht="12" customHeight="1">
      <c r="A715" s="14"/>
      <c r="B715" s="14"/>
      <c r="C715" s="35"/>
      <c r="D715" s="48"/>
      <c r="E715" s="56"/>
      <c r="F715" s="35"/>
      <c r="G715" s="48"/>
      <c r="I715" s="35"/>
      <c r="J715" s="48"/>
    </row>
    <row r="716" ht="12" customHeight="1">
      <c r="A716" s="13" t="s">
        <v>37</v>
      </c>
    </row>
    <row r="717" ht="12" customHeight="1">
      <c r="A717" s="15"/>
    </row>
    <row r="718" spans="1:10" ht="12" customHeight="1">
      <c r="A718" s="8" t="s">
        <v>40</v>
      </c>
      <c r="B718" s="4"/>
      <c r="C718" s="4">
        <f>C681</f>
        <v>26</v>
      </c>
      <c r="D718" s="44">
        <f>D681</f>
        <v>112500</v>
      </c>
      <c r="E718" s="25"/>
      <c r="F718" s="4">
        <f>F681</f>
        <v>10</v>
      </c>
      <c r="G718" s="44">
        <f>G681</f>
        <v>42500</v>
      </c>
      <c r="I718" s="4">
        <f>I681</f>
        <v>1</v>
      </c>
      <c r="J718" s="44">
        <f>J681</f>
        <v>5000</v>
      </c>
    </row>
    <row r="719" spans="1:10" ht="12" customHeight="1">
      <c r="A719" s="8" t="s">
        <v>41</v>
      </c>
      <c r="B719" s="4"/>
      <c r="C719" s="4">
        <f>F685</f>
        <v>0</v>
      </c>
      <c r="D719" s="4">
        <f>G685</f>
        <v>0</v>
      </c>
      <c r="E719" s="25"/>
      <c r="F719" s="4">
        <f>I685</f>
        <v>0</v>
      </c>
      <c r="G719" s="4">
        <f>J685</f>
        <v>0</v>
      </c>
      <c r="I719" s="4">
        <f>L685</f>
        <v>0</v>
      </c>
      <c r="J719" s="4">
        <f>M685</f>
        <v>0</v>
      </c>
    </row>
    <row r="720" spans="1:10" ht="12" customHeight="1">
      <c r="A720" s="8" t="s">
        <v>3</v>
      </c>
      <c r="B720" s="4"/>
      <c r="C720" s="4">
        <f>C692</f>
        <v>49</v>
      </c>
      <c r="D720" s="4">
        <f>D692</f>
        <v>238750</v>
      </c>
      <c r="E720" s="25"/>
      <c r="F720" s="4">
        <f>F692</f>
        <v>8</v>
      </c>
      <c r="G720" s="4">
        <f>G692</f>
        <v>37500</v>
      </c>
      <c r="I720" s="4">
        <f>I692</f>
        <v>0</v>
      </c>
      <c r="J720" s="4">
        <f>J692</f>
        <v>0</v>
      </c>
    </row>
    <row r="721" spans="1:10" ht="12" customHeight="1">
      <c r="A721" s="8" t="s">
        <v>128</v>
      </c>
      <c r="B721" s="4"/>
      <c r="C721" s="4">
        <f>C702</f>
        <v>35</v>
      </c>
      <c r="D721" s="4">
        <f>D702</f>
        <v>160625</v>
      </c>
      <c r="E721" s="25"/>
      <c r="F721" s="4">
        <f>F702</f>
        <v>6</v>
      </c>
      <c r="G721" s="4">
        <f>G702</f>
        <v>20000</v>
      </c>
      <c r="I721" s="4">
        <f>I702</f>
        <v>0</v>
      </c>
      <c r="J721" s="4">
        <f>J702</f>
        <v>0</v>
      </c>
    </row>
    <row r="722" spans="1:10" ht="12" customHeight="1">
      <c r="A722" s="8" t="s">
        <v>54</v>
      </c>
      <c r="B722" s="4"/>
      <c r="C722" s="4">
        <f>F706</f>
        <v>0</v>
      </c>
      <c r="D722" s="4">
        <f>G706</f>
        <v>0</v>
      </c>
      <c r="E722" s="25"/>
      <c r="F722" s="4">
        <f>I706</f>
        <v>0</v>
      </c>
      <c r="G722" s="4">
        <f>J706</f>
        <v>0</v>
      </c>
      <c r="I722" s="4">
        <f>L706</f>
        <v>0</v>
      </c>
      <c r="J722" s="4">
        <f>M706</f>
        <v>0</v>
      </c>
    </row>
    <row r="723" spans="1:10" ht="12" customHeight="1">
      <c r="A723" s="8" t="s">
        <v>88</v>
      </c>
      <c r="B723" s="4"/>
      <c r="C723" s="4">
        <f>F710</f>
        <v>0</v>
      </c>
      <c r="D723" s="4">
        <f>G710</f>
        <v>0</v>
      </c>
      <c r="E723" s="25"/>
      <c r="F723" s="4">
        <f>I710</f>
        <v>0</v>
      </c>
      <c r="G723" s="4">
        <f>J710</f>
        <v>0</v>
      </c>
      <c r="I723" s="4">
        <f>L710</f>
        <v>0</v>
      </c>
      <c r="J723" s="4">
        <f>M710</f>
        <v>0</v>
      </c>
    </row>
    <row r="724" spans="1:10" ht="12" customHeight="1">
      <c r="A724" s="9" t="s">
        <v>72</v>
      </c>
      <c r="B724" s="37"/>
      <c r="C724" s="37">
        <f>C714</f>
        <v>0</v>
      </c>
      <c r="D724" s="37">
        <f>D714</f>
        <v>0</v>
      </c>
      <c r="E724" s="25"/>
      <c r="F724" s="37">
        <f>F714</f>
        <v>0</v>
      </c>
      <c r="G724" s="37">
        <f>G714</f>
        <v>0</v>
      </c>
      <c r="I724" s="37">
        <f>I714</f>
        <v>0</v>
      </c>
      <c r="J724" s="37">
        <f>J714</f>
        <v>0</v>
      </c>
    </row>
    <row r="725" spans="1:10" ht="12" customHeight="1">
      <c r="A725" s="14" t="s">
        <v>6</v>
      </c>
      <c r="C725" s="1">
        <f>SUM(C718:C724)</f>
        <v>110</v>
      </c>
      <c r="D725" s="2">
        <f>SUM(D718:D724)</f>
        <v>511875</v>
      </c>
      <c r="F725" s="1">
        <f>SUM(F718:F724)</f>
        <v>24</v>
      </c>
      <c r="G725" s="2">
        <f>SUM(G718:G724)</f>
        <v>100000</v>
      </c>
      <c r="I725" s="1">
        <f>SUM(I718:I724)</f>
        <v>1</v>
      </c>
      <c r="J725" s="2">
        <f>SUM(J718:J724)</f>
        <v>5000</v>
      </c>
    </row>
    <row r="726" spans="1:10" ht="12" customHeight="1">
      <c r="A726" s="14"/>
      <c r="B726" s="14"/>
      <c r="C726" s="35"/>
      <c r="D726" s="48"/>
      <c r="E726" s="56"/>
      <c r="F726" s="35"/>
      <c r="G726" s="48"/>
      <c r="I726" s="35"/>
      <c r="J726" s="48"/>
    </row>
    <row r="728" spans="1:3" ht="12" customHeight="1">
      <c r="A728" s="82" t="s">
        <v>118</v>
      </c>
      <c r="B728" s="82"/>
      <c r="C728" s="82"/>
    </row>
    <row r="730" spans="1:5" s="73" customFormat="1" ht="12" customHeight="1">
      <c r="A730" s="82" t="s">
        <v>73</v>
      </c>
      <c r="B730" s="82"/>
      <c r="C730" s="82"/>
      <c r="E730" s="81"/>
    </row>
    <row r="732" spans="1:10" ht="12" customHeight="1">
      <c r="A732" s="83"/>
      <c r="B732" s="83"/>
      <c r="C732" s="84" t="s">
        <v>138</v>
      </c>
      <c r="D732" s="84"/>
      <c r="E732" s="83"/>
      <c r="F732" s="84" t="s">
        <v>147</v>
      </c>
      <c r="G732" s="84"/>
      <c r="I732" s="84" t="s">
        <v>155</v>
      </c>
      <c r="J732" s="84"/>
    </row>
    <row r="733" spans="1:10" ht="12" customHeight="1" thickBot="1">
      <c r="A733" s="83"/>
      <c r="B733" s="83"/>
      <c r="C733" s="85" t="s">
        <v>0</v>
      </c>
      <c r="D733" s="85"/>
      <c r="E733" s="83"/>
      <c r="F733" s="85" t="s">
        <v>0</v>
      </c>
      <c r="G733" s="85"/>
      <c r="I733" s="85" t="s">
        <v>0</v>
      </c>
      <c r="J733" s="85"/>
    </row>
    <row r="734" spans="1:10" ht="12" customHeight="1" thickBot="1">
      <c r="A734" s="6"/>
      <c r="B734" s="12"/>
      <c r="C734" s="27" t="s">
        <v>1</v>
      </c>
      <c r="D734" s="28" t="s">
        <v>2</v>
      </c>
      <c r="E734" s="12"/>
      <c r="F734" s="27" t="s">
        <v>1</v>
      </c>
      <c r="G734" s="28" t="s">
        <v>2</v>
      </c>
      <c r="I734" s="27" t="s">
        <v>1</v>
      </c>
      <c r="J734" s="28" t="s">
        <v>2</v>
      </c>
    </row>
    <row r="735" spans="3:10" ht="12" customHeight="1">
      <c r="C735" s="3"/>
      <c r="D735" s="4"/>
      <c r="F735" s="3"/>
      <c r="G735" s="4"/>
      <c r="I735" s="3"/>
      <c r="J735" s="4"/>
    </row>
    <row r="736" spans="1:10" ht="12" customHeight="1">
      <c r="A736" s="13" t="s">
        <v>39</v>
      </c>
      <c r="C736" s="3"/>
      <c r="D736" s="4"/>
      <c r="F736" s="3"/>
      <c r="G736" s="4"/>
      <c r="I736" s="3"/>
      <c r="J736" s="4"/>
    </row>
    <row r="737" spans="3:10" ht="12" customHeight="1">
      <c r="C737" s="3"/>
      <c r="D737" s="4"/>
      <c r="F737" s="3"/>
      <c r="G737" s="4"/>
      <c r="I737" s="3"/>
      <c r="J737" s="4"/>
    </row>
    <row r="738" spans="1:10" ht="12" customHeight="1">
      <c r="A738" s="3" t="s">
        <v>10</v>
      </c>
      <c r="C738" s="3">
        <v>0</v>
      </c>
      <c r="D738" s="44">
        <v>0</v>
      </c>
      <c r="F738" s="3">
        <v>1</v>
      </c>
      <c r="G738" s="44">
        <v>7000</v>
      </c>
      <c r="I738" s="3">
        <v>1</v>
      </c>
      <c r="J738" s="44">
        <v>7000</v>
      </c>
    </row>
    <row r="739" spans="1:10" ht="12.75">
      <c r="A739" s="3" t="s">
        <v>121</v>
      </c>
      <c r="C739" s="3">
        <v>1</v>
      </c>
      <c r="D739" s="4">
        <v>5250</v>
      </c>
      <c r="F739" s="3">
        <v>0</v>
      </c>
      <c r="G739" s="4">
        <v>0</v>
      </c>
      <c r="I739" s="3">
        <v>0</v>
      </c>
      <c r="J739" s="4">
        <v>0</v>
      </c>
    </row>
    <row r="740" spans="1:10" ht="12" customHeight="1">
      <c r="A740" s="3" t="s">
        <v>24</v>
      </c>
      <c r="C740" s="3">
        <v>4</v>
      </c>
      <c r="D740" s="4">
        <v>17500</v>
      </c>
      <c r="F740" s="3">
        <v>6</v>
      </c>
      <c r="G740" s="4">
        <v>31500</v>
      </c>
      <c r="I740" s="3">
        <v>6</v>
      </c>
      <c r="J740" s="4">
        <v>28000</v>
      </c>
    </row>
    <row r="741" spans="1:10" ht="12" customHeight="1">
      <c r="A741" s="3" t="s">
        <v>38</v>
      </c>
      <c r="C741" s="3">
        <v>1</v>
      </c>
      <c r="D741" s="4">
        <v>3500</v>
      </c>
      <c r="F741" s="3">
        <v>1</v>
      </c>
      <c r="G741" s="4">
        <v>3500</v>
      </c>
      <c r="I741" s="3">
        <v>0</v>
      </c>
      <c r="J741" s="4">
        <v>0</v>
      </c>
    </row>
    <row r="742" spans="1:10" ht="12" customHeight="1">
      <c r="A742" s="14" t="s">
        <v>4</v>
      </c>
      <c r="B742" s="49"/>
      <c r="C742" s="64">
        <f>SUM(C738:C741)</f>
        <v>6</v>
      </c>
      <c r="D742" s="65">
        <f>SUM(D738:D741)</f>
        <v>26250</v>
      </c>
      <c r="F742" s="64">
        <f>SUM(F738:F741)</f>
        <v>8</v>
      </c>
      <c r="G742" s="65">
        <f>SUM(G738:G741)</f>
        <v>42000</v>
      </c>
      <c r="I742" s="64">
        <f>SUM(I738:I741)</f>
        <v>7</v>
      </c>
      <c r="J742" s="65">
        <f>SUM(J738:J741)</f>
        <v>35000</v>
      </c>
    </row>
    <row r="743" spans="1:10" ht="12" customHeight="1">
      <c r="A743" s="14"/>
      <c r="B743" s="5"/>
      <c r="C743" s="15"/>
      <c r="D743" s="52"/>
      <c r="F743" s="15"/>
      <c r="G743" s="52"/>
      <c r="I743" s="15"/>
      <c r="J743" s="52"/>
    </row>
    <row r="744" spans="1:9" ht="12" customHeight="1">
      <c r="A744" s="13" t="s">
        <v>41</v>
      </c>
      <c r="B744" s="45"/>
      <c r="C744" s="24"/>
      <c r="E744" s="75"/>
      <c r="F744" s="24"/>
      <c r="I744" s="24"/>
    </row>
    <row r="745" spans="2:10" ht="12" customHeight="1">
      <c r="B745" s="57"/>
      <c r="C745" s="57"/>
      <c r="D745" s="68"/>
      <c r="E745" s="57"/>
      <c r="F745" s="57"/>
      <c r="G745" s="68"/>
      <c r="I745" s="57"/>
      <c r="J745" s="68"/>
    </row>
    <row r="746" spans="1:10" ht="12" customHeight="1">
      <c r="A746" s="14" t="s">
        <v>4</v>
      </c>
      <c r="B746" s="58"/>
      <c r="C746" s="69">
        <v>0</v>
      </c>
      <c r="D746" s="70">
        <v>0</v>
      </c>
      <c r="E746" s="56"/>
      <c r="F746" s="69">
        <v>0</v>
      </c>
      <c r="G746" s="70">
        <v>0</v>
      </c>
      <c r="I746" s="69">
        <v>0</v>
      </c>
      <c r="J746" s="70">
        <v>0</v>
      </c>
    </row>
    <row r="747" spans="2:9" ht="12" customHeight="1">
      <c r="B747" s="45"/>
      <c r="C747" s="46"/>
      <c r="E747" s="57"/>
      <c r="F747" s="46"/>
      <c r="I747" s="46"/>
    </row>
    <row r="748" spans="1:10" ht="12" customHeight="1">
      <c r="A748" s="13" t="s">
        <v>3</v>
      </c>
      <c r="C748" s="3"/>
      <c r="D748" s="4"/>
      <c r="F748" s="3"/>
      <c r="G748" s="4"/>
      <c r="I748" s="3"/>
      <c r="J748" s="4"/>
    </row>
    <row r="749" spans="3:10" ht="12" customHeight="1">
      <c r="C749" s="3"/>
      <c r="D749" s="4"/>
      <c r="F749" s="3"/>
      <c r="G749" s="4"/>
      <c r="I749" s="3"/>
      <c r="J749" s="4"/>
    </row>
    <row r="750" spans="1:10" ht="12" customHeight="1">
      <c r="A750" s="3" t="s">
        <v>27</v>
      </c>
      <c r="C750" s="3">
        <v>1</v>
      </c>
      <c r="D750" s="44">
        <v>1750</v>
      </c>
      <c r="F750" s="3">
        <v>1</v>
      </c>
      <c r="G750" s="44">
        <v>7000</v>
      </c>
      <c r="I750" s="3">
        <v>1</v>
      </c>
      <c r="J750" s="44">
        <v>7000</v>
      </c>
    </row>
    <row r="751" spans="1:10" ht="12" customHeight="1">
      <c r="A751" s="3" t="s">
        <v>61</v>
      </c>
      <c r="C751" s="3">
        <v>2</v>
      </c>
      <c r="D751" s="4">
        <v>14000</v>
      </c>
      <c r="F751" s="3">
        <v>3</v>
      </c>
      <c r="G751" s="4">
        <v>15750</v>
      </c>
      <c r="I751" s="3">
        <v>1</v>
      </c>
      <c r="J751" s="4">
        <v>3500</v>
      </c>
    </row>
    <row r="752" spans="1:10" ht="12" customHeight="1">
      <c r="A752" s="5" t="s">
        <v>28</v>
      </c>
      <c r="C752" s="3">
        <v>3</v>
      </c>
      <c r="D752" s="4">
        <v>17500</v>
      </c>
      <c r="F752" s="3">
        <v>3</v>
      </c>
      <c r="G752" s="4">
        <v>21000</v>
      </c>
      <c r="I752" s="3">
        <v>2</v>
      </c>
      <c r="J752" s="4">
        <v>14000</v>
      </c>
    </row>
    <row r="753" spans="1:10" ht="12" customHeight="1">
      <c r="A753" s="14" t="s">
        <v>4</v>
      </c>
      <c r="B753" s="49"/>
      <c r="C753" s="64">
        <f>SUM(C750:C752)</f>
        <v>6</v>
      </c>
      <c r="D753" s="65">
        <f>SUM(D750:D752)</f>
        <v>33250</v>
      </c>
      <c r="F753" s="64">
        <f>SUM(F750:F752)</f>
        <v>7</v>
      </c>
      <c r="G753" s="65">
        <f>SUM(G750:G752)</f>
        <v>43750</v>
      </c>
      <c r="I753" s="64">
        <f>SUM(I750:I752)</f>
        <v>4</v>
      </c>
      <c r="J753" s="65">
        <f>SUM(J750:J752)</f>
        <v>24500</v>
      </c>
    </row>
    <row r="754" spans="3:10" ht="12" customHeight="1">
      <c r="C754" s="3"/>
      <c r="D754" s="4"/>
      <c r="F754" s="3"/>
      <c r="G754" s="4"/>
      <c r="I754" s="3"/>
      <c r="J754" s="4"/>
    </row>
    <row r="755" spans="1:10" ht="12" customHeight="1">
      <c r="A755" s="13" t="s">
        <v>128</v>
      </c>
      <c r="C755" s="3"/>
      <c r="D755" s="4"/>
      <c r="F755" s="3"/>
      <c r="G755" s="4"/>
      <c r="I755" s="3"/>
      <c r="J755" s="4"/>
    </row>
    <row r="756" spans="3:10" ht="12" customHeight="1">
      <c r="C756" s="3"/>
      <c r="D756" s="4"/>
      <c r="F756" s="3"/>
      <c r="G756" s="4"/>
      <c r="I756" s="3"/>
      <c r="J756" s="4"/>
    </row>
    <row r="757" spans="1:10" ht="12" customHeight="1">
      <c r="A757" s="3" t="s">
        <v>30</v>
      </c>
      <c r="C757" s="3">
        <v>1</v>
      </c>
      <c r="D757" s="44">
        <v>7000</v>
      </c>
      <c r="F757" s="3">
        <v>2</v>
      </c>
      <c r="G757" s="44">
        <v>12250</v>
      </c>
      <c r="H757" s="3"/>
      <c r="I757" s="3">
        <v>1</v>
      </c>
      <c r="J757" s="44">
        <v>7000</v>
      </c>
    </row>
    <row r="758" spans="1:10" ht="12" customHeight="1">
      <c r="A758" s="3" t="s">
        <v>31</v>
      </c>
      <c r="C758" s="3">
        <v>3</v>
      </c>
      <c r="D758" s="4">
        <v>8750</v>
      </c>
      <c r="F758" s="3">
        <v>2</v>
      </c>
      <c r="G758" s="4">
        <v>5250</v>
      </c>
      <c r="H758" s="3"/>
      <c r="I758" s="3">
        <v>2</v>
      </c>
      <c r="J758" s="4">
        <v>7000</v>
      </c>
    </row>
    <row r="759" spans="1:10" ht="12" customHeight="1">
      <c r="A759" s="3" t="s">
        <v>32</v>
      </c>
      <c r="C759" s="3">
        <v>0</v>
      </c>
      <c r="D759" s="4">
        <v>0</v>
      </c>
      <c r="F759" s="3">
        <v>0</v>
      </c>
      <c r="G759" s="4">
        <v>0</v>
      </c>
      <c r="H759" s="3"/>
      <c r="I759" s="3">
        <v>1</v>
      </c>
      <c r="J759" s="4">
        <v>7000</v>
      </c>
    </row>
    <row r="760" spans="1:10" ht="12" customHeight="1">
      <c r="A760" s="3" t="s">
        <v>137</v>
      </c>
      <c r="C760" s="5">
        <v>1</v>
      </c>
      <c r="D760" s="25">
        <v>5250</v>
      </c>
      <c r="F760" s="5">
        <v>2</v>
      </c>
      <c r="G760" s="25">
        <v>7000</v>
      </c>
      <c r="H760" s="3"/>
      <c r="I760" s="5">
        <v>1</v>
      </c>
      <c r="J760" s="25">
        <v>3500</v>
      </c>
    </row>
    <row r="761" spans="1:10" ht="12" customHeight="1">
      <c r="A761" s="3" t="s">
        <v>144</v>
      </c>
      <c r="C761" s="36">
        <v>1</v>
      </c>
      <c r="D761" s="37">
        <v>3500</v>
      </c>
      <c r="F761" s="36">
        <v>2</v>
      </c>
      <c r="G761" s="37">
        <v>7000</v>
      </c>
      <c r="H761" s="3"/>
      <c r="I761" s="36">
        <v>1</v>
      </c>
      <c r="J761" s="37">
        <v>3500</v>
      </c>
    </row>
    <row r="762" spans="1:10" ht="12.75">
      <c r="A762" s="14" t="s">
        <v>4</v>
      </c>
      <c r="C762" s="47">
        <f>SUM(C757:C761)</f>
        <v>6</v>
      </c>
      <c r="D762" s="2">
        <f>SUM(D757:D761)</f>
        <v>24500</v>
      </c>
      <c r="F762" s="47">
        <f>SUM(F757:F761)</f>
        <v>8</v>
      </c>
      <c r="G762" s="2">
        <f>SUM(G757:G761)</f>
        <v>31500</v>
      </c>
      <c r="H762" s="3"/>
      <c r="I762" s="47">
        <f>SUM(I757:I761)</f>
        <v>6</v>
      </c>
      <c r="J762" s="2">
        <f>SUM(J757:J761)</f>
        <v>28000</v>
      </c>
    </row>
    <row r="763" spans="1:10" ht="12.75">
      <c r="A763" s="14"/>
      <c r="C763" s="47"/>
      <c r="D763" s="2"/>
      <c r="F763" s="47"/>
      <c r="G763" s="2"/>
      <c r="H763" s="3"/>
      <c r="I763" s="47"/>
      <c r="J763" s="2"/>
    </row>
    <row r="764" spans="1:9" ht="12" customHeight="1">
      <c r="A764" s="13" t="s">
        <v>54</v>
      </c>
      <c r="C764" s="24"/>
      <c r="E764" s="75"/>
      <c r="F764" s="24"/>
      <c r="I764" s="24"/>
    </row>
    <row r="765" spans="1:10" ht="12" customHeight="1">
      <c r="A765" s="15"/>
      <c r="B765" s="36"/>
      <c r="C765" s="36"/>
      <c r="D765" s="37"/>
      <c r="F765" s="36"/>
      <c r="G765" s="37"/>
      <c r="I765" s="36"/>
      <c r="J765" s="37"/>
    </row>
    <row r="766" spans="1:10" ht="12" customHeight="1">
      <c r="A766" s="14" t="s">
        <v>4</v>
      </c>
      <c r="B766" s="47"/>
      <c r="C766" s="1">
        <v>0</v>
      </c>
      <c r="D766" s="2">
        <v>0</v>
      </c>
      <c r="E766" s="15"/>
      <c r="F766" s="1">
        <v>0</v>
      </c>
      <c r="G766" s="2">
        <v>0</v>
      </c>
      <c r="I766" s="1">
        <v>0</v>
      </c>
      <c r="J766" s="2">
        <v>0</v>
      </c>
    </row>
    <row r="767" spans="1:10" ht="12" customHeight="1">
      <c r="A767" s="14"/>
      <c r="B767" s="47"/>
      <c r="C767" s="1"/>
      <c r="D767" s="2"/>
      <c r="E767" s="15"/>
      <c r="F767" s="1"/>
      <c r="G767" s="2"/>
      <c r="I767" s="1"/>
      <c r="J767" s="2"/>
    </row>
    <row r="768" spans="1:9" ht="12" customHeight="1">
      <c r="A768" s="7" t="s">
        <v>88</v>
      </c>
      <c r="B768" s="47"/>
      <c r="C768" s="24"/>
      <c r="E768" s="75"/>
      <c r="F768" s="24"/>
      <c r="I768" s="24"/>
    </row>
    <row r="769" spans="1:10" ht="12" customHeight="1">
      <c r="A769" s="17"/>
      <c r="B769" s="13"/>
      <c r="C769" s="53"/>
      <c r="D769" s="53"/>
      <c r="E769" s="15"/>
      <c r="F769" s="53"/>
      <c r="G769" s="53"/>
      <c r="I769" s="53"/>
      <c r="J769" s="53"/>
    </row>
    <row r="770" spans="1:10" ht="12" customHeight="1">
      <c r="A770" s="14" t="s">
        <v>4</v>
      </c>
      <c r="B770" s="14"/>
      <c r="C770" s="35">
        <v>0</v>
      </c>
      <c r="D770" s="48">
        <v>0</v>
      </c>
      <c r="E770" s="56"/>
      <c r="F770" s="35">
        <v>0</v>
      </c>
      <c r="G770" s="48">
        <v>0</v>
      </c>
      <c r="I770" s="35">
        <v>0</v>
      </c>
      <c r="J770" s="48">
        <v>0</v>
      </c>
    </row>
    <row r="772" spans="1:9" ht="12" customHeight="1">
      <c r="A772" s="18" t="s">
        <v>74</v>
      </c>
      <c r="B772" s="14"/>
      <c r="C772" s="24"/>
      <c r="E772" s="75"/>
      <c r="F772" s="24"/>
      <c r="I772" s="24"/>
    </row>
    <row r="773" spans="1:10" ht="12" customHeight="1">
      <c r="A773" s="19"/>
      <c r="B773" s="54"/>
      <c r="C773" s="55"/>
      <c r="D773" s="55"/>
      <c r="E773" s="56"/>
      <c r="F773" s="55"/>
      <c r="G773" s="55"/>
      <c r="I773" s="55"/>
      <c r="J773" s="55"/>
    </row>
    <row r="774" spans="1:10" ht="12" customHeight="1">
      <c r="A774" s="22" t="s">
        <v>4</v>
      </c>
      <c r="B774" s="14"/>
      <c r="C774" s="35">
        <v>0</v>
      </c>
      <c r="D774" s="48">
        <v>0</v>
      </c>
      <c r="E774" s="56"/>
      <c r="F774" s="35">
        <v>0</v>
      </c>
      <c r="G774" s="48">
        <v>0</v>
      </c>
      <c r="I774" s="35">
        <v>0</v>
      </c>
      <c r="J774" s="48">
        <v>0</v>
      </c>
    </row>
    <row r="775" spans="1:9" ht="12" customHeight="1">
      <c r="A775" s="23"/>
      <c r="B775" s="35"/>
      <c r="C775" s="35"/>
      <c r="E775" s="71"/>
      <c r="F775" s="35"/>
      <c r="I775" s="35"/>
    </row>
    <row r="776" ht="12" customHeight="1">
      <c r="A776" s="13" t="s">
        <v>37</v>
      </c>
    </row>
    <row r="777" ht="12" customHeight="1">
      <c r="A777" s="15"/>
    </row>
    <row r="778" spans="1:10" ht="12" customHeight="1">
      <c r="A778" s="8" t="s">
        <v>40</v>
      </c>
      <c r="B778" s="4"/>
      <c r="C778" s="4">
        <f>C742</f>
        <v>6</v>
      </c>
      <c r="D778" s="44">
        <f>D742</f>
        <v>26250</v>
      </c>
      <c r="E778" s="25"/>
      <c r="F778" s="4">
        <f>F742</f>
        <v>8</v>
      </c>
      <c r="G778" s="44">
        <f>G742</f>
        <v>42000</v>
      </c>
      <c r="I778" s="4">
        <f>I742</f>
        <v>7</v>
      </c>
      <c r="J778" s="44">
        <f>J742</f>
        <v>35000</v>
      </c>
    </row>
    <row r="779" spans="1:10" ht="12" customHeight="1">
      <c r="A779" s="8" t="s">
        <v>41</v>
      </c>
      <c r="B779" s="4"/>
      <c r="C779" s="4">
        <f>F746</f>
        <v>0</v>
      </c>
      <c r="D779" s="4">
        <f>G746</f>
        <v>0</v>
      </c>
      <c r="E779" s="25"/>
      <c r="F779" s="4">
        <f>I746</f>
        <v>0</v>
      </c>
      <c r="G779" s="4">
        <f>J746</f>
        <v>0</v>
      </c>
      <c r="I779" s="4">
        <f>L746</f>
        <v>0</v>
      </c>
      <c r="J779" s="4">
        <f>M746</f>
        <v>0</v>
      </c>
    </row>
    <row r="780" spans="1:10" ht="12" customHeight="1">
      <c r="A780" s="8" t="s">
        <v>3</v>
      </c>
      <c r="B780" s="4"/>
      <c r="C780" s="4">
        <f>C753</f>
        <v>6</v>
      </c>
      <c r="D780" s="4">
        <f>D753</f>
        <v>33250</v>
      </c>
      <c r="E780" s="25"/>
      <c r="F780" s="4">
        <f>F753</f>
        <v>7</v>
      </c>
      <c r="G780" s="4">
        <f>G753</f>
        <v>43750</v>
      </c>
      <c r="I780" s="4">
        <f>I753</f>
        <v>4</v>
      </c>
      <c r="J780" s="4">
        <f>J753</f>
        <v>24500</v>
      </c>
    </row>
    <row r="781" spans="1:10" ht="12" customHeight="1">
      <c r="A781" s="8" t="s">
        <v>128</v>
      </c>
      <c r="B781" s="4"/>
      <c r="C781" s="4">
        <f>C762</f>
        <v>6</v>
      </c>
      <c r="D781" s="4">
        <f>D762</f>
        <v>24500</v>
      </c>
      <c r="E781" s="25"/>
      <c r="F781" s="4">
        <f>F762</f>
        <v>8</v>
      </c>
      <c r="G781" s="4">
        <f>G762</f>
        <v>31500</v>
      </c>
      <c r="I781" s="4">
        <f>I762</f>
        <v>6</v>
      </c>
      <c r="J781" s="4">
        <f>J762</f>
        <v>28000</v>
      </c>
    </row>
    <row r="782" spans="1:10" ht="12" customHeight="1">
      <c r="A782" s="8" t="s">
        <v>54</v>
      </c>
      <c r="B782" s="4"/>
      <c r="C782" s="4">
        <f>F766</f>
        <v>0</v>
      </c>
      <c r="D782" s="4">
        <f>G766</f>
        <v>0</v>
      </c>
      <c r="E782" s="25"/>
      <c r="F782" s="4">
        <f>I766</f>
        <v>0</v>
      </c>
      <c r="G782" s="4">
        <f>J766</f>
        <v>0</v>
      </c>
      <c r="I782" s="4">
        <f>L766</f>
        <v>0</v>
      </c>
      <c r="J782" s="4">
        <f>M766</f>
        <v>0</v>
      </c>
    </row>
    <row r="783" spans="1:10" ht="12" customHeight="1">
      <c r="A783" s="8" t="s">
        <v>88</v>
      </c>
      <c r="B783" s="4"/>
      <c r="C783" s="4">
        <f>F770</f>
        <v>0</v>
      </c>
      <c r="D783" s="4">
        <f>G770</f>
        <v>0</v>
      </c>
      <c r="E783" s="25"/>
      <c r="F783" s="4">
        <f>I770</f>
        <v>0</v>
      </c>
      <c r="G783" s="4">
        <f>J770</f>
        <v>0</v>
      </c>
      <c r="I783" s="4">
        <f>L770</f>
        <v>0</v>
      </c>
      <c r="J783" s="4">
        <f>M770</f>
        <v>0</v>
      </c>
    </row>
    <row r="784" spans="1:10" ht="12" customHeight="1">
      <c r="A784" s="9" t="s">
        <v>72</v>
      </c>
      <c r="B784" s="25"/>
      <c r="C784" s="25">
        <f>F774</f>
        <v>0</v>
      </c>
      <c r="D784" s="25">
        <f>G774</f>
        <v>0</v>
      </c>
      <c r="E784" s="25"/>
      <c r="F784" s="25">
        <f>I774</f>
        <v>0</v>
      </c>
      <c r="G784" s="25">
        <f>J774</f>
        <v>0</v>
      </c>
      <c r="I784" s="25">
        <f>L774</f>
        <v>0</v>
      </c>
      <c r="J784" s="25">
        <f>M774</f>
        <v>0</v>
      </c>
    </row>
    <row r="785" spans="1:10" ht="12" customHeight="1">
      <c r="A785" s="14" t="s">
        <v>6</v>
      </c>
      <c r="B785" s="49"/>
      <c r="C785" s="66">
        <f>SUM(C778:C784)</f>
        <v>18</v>
      </c>
      <c r="D785" s="65">
        <f>SUM(D778:D784)</f>
        <v>84000</v>
      </c>
      <c r="F785" s="66">
        <f>SUM(F778:F784)</f>
        <v>23</v>
      </c>
      <c r="G785" s="65">
        <f>SUM(G778:G784)</f>
        <v>117250</v>
      </c>
      <c r="I785" s="66">
        <f>SUM(I778:I784)</f>
        <v>17</v>
      </c>
      <c r="J785" s="65">
        <f>SUM(J778:J784)</f>
        <v>87500</v>
      </c>
    </row>
  </sheetData>
  <sheetProtection/>
  <mergeCells count="133">
    <mergeCell ref="I668:J668"/>
    <mergeCell ref="I732:J732"/>
    <mergeCell ref="I733:J733"/>
    <mergeCell ref="I463:J463"/>
    <mergeCell ref="I530:J530"/>
    <mergeCell ref="I531:J531"/>
    <mergeCell ref="I598:J598"/>
    <mergeCell ref="I599:J599"/>
    <mergeCell ref="I667:J667"/>
    <mergeCell ref="I254:J254"/>
    <mergeCell ref="I322:J322"/>
    <mergeCell ref="I323:J323"/>
    <mergeCell ref="I392:J392"/>
    <mergeCell ref="I393:J393"/>
    <mergeCell ref="I462:J462"/>
    <mergeCell ref="C598:D598"/>
    <mergeCell ref="I3:J3"/>
    <mergeCell ref="I4:J4"/>
    <mergeCell ref="I53:J53"/>
    <mergeCell ref="I54:J54"/>
    <mergeCell ref="I117:J117"/>
    <mergeCell ref="I118:J118"/>
    <mergeCell ref="I184:J184"/>
    <mergeCell ref="I185:J185"/>
    <mergeCell ref="I253:J253"/>
    <mergeCell ref="A527:C527"/>
    <mergeCell ref="A530:A531"/>
    <mergeCell ref="A528:C528"/>
    <mergeCell ref="C530:D530"/>
    <mergeCell ref="A594:C594"/>
    <mergeCell ref="A595:C595"/>
    <mergeCell ref="B117:B118"/>
    <mergeCell ref="B3:B4"/>
    <mergeCell ref="A117:A118"/>
    <mergeCell ref="B667:B668"/>
    <mergeCell ref="A115:C115"/>
    <mergeCell ref="A114:B114"/>
    <mergeCell ref="A253:A254"/>
    <mergeCell ref="A250:C250"/>
    <mergeCell ref="A251:C251"/>
    <mergeCell ref="C117:D117"/>
    <mergeCell ref="A1:C1"/>
    <mergeCell ref="A51:C51"/>
    <mergeCell ref="A113:C113"/>
    <mergeCell ref="B53:B54"/>
    <mergeCell ref="C3:D3"/>
    <mergeCell ref="C4:D4"/>
    <mergeCell ref="C53:D53"/>
    <mergeCell ref="C54:D54"/>
    <mergeCell ref="A53:A54"/>
    <mergeCell ref="C118:D118"/>
    <mergeCell ref="C184:D184"/>
    <mergeCell ref="C668:D668"/>
    <mergeCell ref="C531:D531"/>
    <mergeCell ref="A180:C180"/>
    <mergeCell ref="B253:B254"/>
    <mergeCell ref="A182:C182"/>
    <mergeCell ref="A184:A185"/>
    <mergeCell ref="B184:B185"/>
    <mergeCell ref="C185:D185"/>
    <mergeCell ref="B322:B323"/>
    <mergeCell ref="A319:C319"/>
    <mergeCell ref="C254:D254"/>
    <mergeCell ref="C733:D733"/>
    <mergeCell ref="B732:B733"/>
    <mergeCell ref="A730:C730"/>
    <mergeCell ref="A667:A668"/>
    <mergeCell ref="A665:C665"/>
    <mergeCell ref="C667:D667"/>
    <mergeCell ref="B530:B531"/>
    <mergeCell ref="A732:A733"/>
    <mergeCell ref="C732:D732"/>
    <mergeCell ref="A390:C390"/>
    <mergeCell ref="A392:A393"/>
    <mergeCell ref="B392:B393"/>
    <mergeCell ref="C323:D323"/>
    <mergeCell ref="C393:D393"/>
    <mergeCell ref="A596:C596"/>
    <mergeCell ref="A598:A599"/>
    <mergeCell ref="B598:B599"/>
    <mergeCell ref="F3:G3"/>
    <mergeCell ref="F4:G4"/>
    <mergeCell ref="E53:E54"/>
    <mergeCell ref="F53:G53"/>
    <mergeCell ref="F54:G54"/>
    <mergeCell ref="E117:E118"/>
    <mergeCell ref="F117:G117"/>
    <mergeCell ref="F185:G185"/>
    <mergeCell ref="E253:E254"/>
    <mergeCell ref="F253:G253"/>
    <mergeCell ref="F254:G254"/>
    <mergeCell ref="A320:C320"/>
    <mergeCell ref="C322:D322"/>
    <mergeCell ref="A249:C249"/>
    <mergeCell ref="A318:C318"/>
    <mergeCell ref="C253:D253"/>
    <mergeCell ref="A322:A323"/>
    <mergeCell ref="F531:G531"/>
    <mergeCell ref="F118:G118"/>
    <mergeCell ref="E322:E323"/>
    <mergeCell ref="F322:G322"/>
    <mergeCell ref="F323:G323"/>
    <mergeCell ref="E184:E185"/>
    <mergeCell ref="F184:G184"/>
    <mergeCell ref="E530:E531"/>
    <mergeCell ref="F530:G530"/>
    <mergeCell ref="F393:G393"/>
    <mergeCell ref="E732:E733"/>
    <mergeCell ref="F732:G732"/>
    <mergeCell ref="F733:G733"/>
    <mergeCell ref="E667:E668"/>
    <mergeCell ref="F667:G667"/>
    <mergeCell ref="F668:G668"/>
    <mergeCell ref="A458:C458"/>
    <mergeCell ref="A526:C526"/>
    <mergeCell ref="C392:D392"/>
    <mergeCell ref="E392:E393"/>
    <mergeCell ref="F392:G392"/>
    <mergeCell ref="C462:D462"/>
    <mergeCell ref="E462:E463"/>
    <mergeCell ref="F462:G462"/>
    <mergeCell ref="A462:A463"/>
    <mergeCell ref="B462:B463"/>
    <mergeCell ref="A728:C728"/>
    <mergeCell ref="A388:C388"/>
    <mergeCell ref="A663:C663"/>
    <mergeCell ref="E598:E599"/>
    <mergeCell ref="F598:G598"/>
    <mergeCell ref="C599:D599"/>
    <mergeCell ref="F599:G599"/>
    <mergeCell ref="C463:D463"/>
    <mergeCell ref="F463:G463"/>
    <mergeCell ref="A460:C460"/>
  </mergeCells>
  <printOptions/>
  <pageMargins left="0.25" right="0.25" top="1" bottom="1" header="0.5" footer="0.5"/>
  <pageSetup fitToHeight="0" horizontalDpi="600" verticalDpi="600" orientation="portrait" scale="80" r:id="rId1"/>
  <rowBreaks count="2" manualBreakCount="2">
    <brk id="49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cb05063</dc:creator>
  <cp:keywords/>
  <dc:description/>
  <cp:lastModifiedBy>Tim Phelps</cp:lastModifiedBy>
  <cp:lastPrinted>2023-08-01T21:16:56Z</cp:lastPrinted>
  <dcterms:created xsi:type="dcterms:W3CDTF">2006-09-06T14:34:18Z</dcterms:created>
  <dcterms:modified xsi:type="dcterms:W3CDTF">2023-08-02T15:33:44Z</dcterms:modified>
  <cp:category/>
  <cp:version/>
  <cp:contentType/>
  <cp:contentStatus/>
</cp:coreProperties>
</file>