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P:\Category Management\SWC's\SWC's\SWC126 - Highway Markings and Accessories\2 - April 24, 2024 - April 23, 2029\Procurement File\1) Solicitation &amp; Attachments -Final\"/>
    </mc:Choice>
  </mc:AlternateContent>
  <xr:revisionPtr revIDLastSave="0" documentId="13_ncr:1_{F1A3D66C-4F16-4AC0-B676-0489C14BF785}" xr6:coauthVersionLast="47" xr6:coauthVersionMax="47" xr10:uidLastSave="{00000000-0000-0000-0000-000000000000}"/>
  <workbookProtection workbookAlgorithmName="SHA-512" workbookHashValue="+5PIHbbSIMbHqkX7KshF5pkZhtaCxSC4MrRWrkn+yh2+tqD/x/Dkd6pFjU/uBaq71aIyXS8qKw6ErXRw8kCI1g==" workbookSaltValue="oODOtOiDWM4PmiNYgAPqBA==" workbookSpinCount="100000" lockStructure="1"/>
  <bookViews>
    <workbookView xWindow="20370" yWindow="-4875" windowWidth="29040" windowHeight="15840" xr2:uid="{00000000-000D-0000-FFFF-FFFF00000000}"/>
  </bookViews>
  <sheets>
    <sheet name="Instructions" sheetId="1" r:id="rId1"/>
    <sheet name="Group 1 - Sign Blanks &amp; Sheets" sheetId="2" r:id="rId2"/>
    <sheet name="Group 2 - Posts " sheetId="8" r:id="rId3"/>
    <sheet name="Group 3 - Pavement Markings" sheetId="10" r:id="rId4"/>
    <sheet name="Group 4 - Delineators" sheetId="9" r:id="rId5"/>
  </sheets>
  <definedNames>
    <definedName name="_xlnm._FilterDatabase" localSheetId="1" hidden="1">'Group 1 - Sign Blanks &amp; Sheets'!$B$6:$L$86</definedName>
    <definedName name="_xlnm._FilterDatabase" localSheetId="2" hidden="1">'Group 2 - Posts '!$B$6:$L$98</definedName>
    <definedName name="_xlnm._FilterDatabase" localSheetId="3" hidden="1">'Group 3 - Pavement Markings'!$B$6:$L$22</definedName>
    <definedName name="_xlnm._FilterDatabase" localSheetId="4" hidden="1">'Group 4 - Delineators'!$B$6:$L$34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2" i="2" l="1"/>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5" i="8" l="1"/>
  <c r="J94" i="8"/>
  <c r="J95" i="8"/>
  <c r="J96" i="8"/>
  <c r="J97" i="8"/>
  <c r="J98" i="8"/>
  <c r="J7" i="8"/>
  <c r="J9" i="8"/>
  <c r="J11" i="8"/>
  <c r="J10" i="8"/>
  <c r="J12" i="8"/>
  <c r="J13" i="8"/>
  <c r="J45" i="8"/>
  <c r="J41" i="8"/>
  <c r="J33" i="8"/>
  <c r="J30" i="8"/>
  <c r="J31" i="8"/>
  <c r="J32" i="8"/>
  <c r="J29" i="8"/>
  <c r="J28" i="8"/>
  <c r="J22" i="8"/>
  <c r="J23" i="8"/>
  <c r="J25" i="8"/>
  <c r="J24" i="8"/>
  <c r="J27" i="8"/>
  <c r="J26" i="8"/>
  <c r="J19" i="8"/>
  <c r="J20" i="8"/>
  <c r="J21" i="8"/>
  <c r="J16" i="8"/>
  <c r="J18" i="8"/>
  <c r="J34" i="8"/>
  <c r="J46" i="8"/>
  <c r="J35" i="8"/>
  <c r="J37" i="8"/>
  <c r="J38" i="8"/>
  <c r="J44" i="8"/>
  <c r="J42" i="8"/>
  <c r="J40" i="8"/>
  <c r="J15" i="8"/>
  <c r="J17" i="8"/>
  <c r="J48" i="8"/>
  <c r="J49" i="8"/>
  <c r="J50" i="8"/>
  <c r="J47" i="8"/>
  <c r="J36" i="8"/>
  <c r="J39" i="8"/>
  <c r="J43" i="8"/>
  <c r="J55" i="8"/>
  <c r="J53" i="8"/>
  <c r="J52" i="8"/>
  <c r="J54" i="8"/>
  <c r="J58" i="8"/>
  <c r="J57" i="8"/>
  <c r="J59" i="8"/>
  <c r="J56" i="8"/>
  <c r="J88" i="8"/>
  <c r="J89" i="8"/>
  <c r="J60" i="8"/>
  <c r="J90" i="8"/>
  <c r="J14" i="8"/>
  <c r="J91" i="8"/>
  <c r="J92" i="8"/>
  <c r="J93" i="8"/>
  <c r="J70" i="8"/>
  <c r="J69" i="8"/>
  <c r="J72" i="8"/>
  <c r="J71" i="8"/>
  <c r="J74" i="8"/>
  <c r="J73" i="8"/>
  <c r="J68" i="8"/>
  <c r="J67" i="8"/>
  <c r="J66" i="8"/>
  <c r="J63" i="8"/>
  <c r="J65" i="8"/>
  <c r="J64" i="8"/>
  <c r="J62" i="8"/>
  <c r="J61" i="8"/>
  <c r="J87" i="8"/>
  <c r="J82" i="8"/>
  <c r="J84" i="8"/>
  <c r="J83" i="8"/>
  <c r="J86" i="8"/>
  <c r="J76" i="8"/>
  <c r="J77" i="8"/>
  <c r="J79" i="8"/>
  <c r="J80" i="8"/>
  <c r="J81" i="8"/>
  <c r="J78" i="8"/>
  <c r="J85" i="8"/>
  <c r="J51" i="8"/>
  <c r="J8" i="8"/>
  <c r="J19" i="9"/>
  <c r="J24" i="9"/>
  <c r="J25" i="9"/>
  <c r="J33" i="9"/>
  <c r="J32" i="9"/>
  <c r="J31" i="9"/>
  <c r="J34" i="9"/>
  <c r="J29" i="9"/>
  <c r="J30" i="9"/>
  <c r="J26" i="9"/>
  <c r="J27" i="9"/>
  <c r="J28" i="9"/>
  <c r="J8" i="9"/>
  <c r="J7" i="9"/>
  <c r="J14" i="9"/>
  <c r="J22" i="9"/>
  <c r="J23" i="9"/>
  <c r="J12" i="9"/>
  <c r="J15" i="9"/>
  <c r="J16" i="9"/>
  <c r="J13" i="9"/>
  <c r="J20" i="9"/>
  <c r="J21" i="9"/>
  <c r="J11" i="9"/>
  <c r="J10" i="9"/>
  <c r="J17" i="9"/>
  <c r="J18" i="9"/>
  <c r="J9" i="9"/>
  <c r="J21" i="10"/>
  <c r="J19" i="10"/>
  <c r="J22" i="10"/>
  <c r="J7" i="10"/>
  <c r="J18" i="10"/>
  <c r="J15" i="10"/>
  <c r="J8" i="10"/>
  <c r="J12" i="10"/>
  <c r="J13" i="10"/>
  <c r="J14" i="10"/>
  <c r="J9" i="10"/>
  <c r="J10" i="10"/>
  <c r="J11" i="10"/>
  <c r="J16" i="10"/>
  <c r="J17" i="10"/>
  <c r="J20" i="10"/>
  <c r="J7" i="2"/>
  <c r="J30" i="1"/>
  <c r="J29" i="1"/>
  <c r="J28" i="1"/>
  <c r="J27" i="1"/>
  <c r="J26" i="1"/>
  <c r="J25" i="1"/>
  <c r="J24" i="1"/>
  <c r="J23" i="1"/>
  <c r="J94" i="2" l="1"/>
  <c r="J36" i="9"/>
  <c r="J100" i="8"/>
  <c r="J24" i="10"/>
</calcChain>
</file>

<file path=xl/sharedStrings.xml><?xml version="1.0" encoding="utf-8"?>
<sst xmlns="http://schemas.openxmlformats.org/spreadsheetml/2006/main" count="1019" uniqueCount="290">
  <si>
    <t>*Example*</t>
  </si>
  <si>
    <t>GROUP AWARD INDICATOR</t>
  </si>
  <si>
    <t>Item ID #</t>
  </si>
  <si>
    <t>Description</t>
  </si>
  <si>
    <t>UOM</t>
  </si>
  <si>
    <t>Estimated Qty</t>
  </si>
  <si>
    <t>Unit Bid Price</t>
  </si>
  <si>
    <t>Extended Price</t>
  </si>
  <si>
    <t>Group Extended Total</t>
  </si>
  <si>
    <t>Brand/Model</t>
  </si>
  <si>
    <t>SF</t>
  </si>
  <si>
    <t>RL</t>
  </si>
  <si>
    <t>Marking, pavement, only legend, white, 8 ft. high, 60 mil, type I, based on current QPL 1.B.1, per spec 1</t>
  </si>
  <si>
    <t>EA</t>
  </si>
  <si>
    <t>Black pavement marking mask, all sizes. based on current QPL 1.C.3, per spec 1</t>
  </si>
  <si>
    <t>Bidder Name:</t>
  </si>
  <si>
    <t>Date:</t>
  </si>
  <si>
    <t>PK</t>
  </si>
  <si>
    <t xml:space="preserve">Sign Blanks/Sheets </t>
  </si>
  <si>
    <t xml:space="preserve">Pavement Markings </t>
  </si>
  <si>
    <t>Sign Blanks/Sheets</t>
  </si>
  <si>
    <t>Sign, roll up, 48 in. X 48 in., fluorescent coral</t>
  </si>
  <si>
    <t>Sign, roll up, 36 in. X 36 in., fluorescent orange</t>
  </si>
  <si>
    <t>Sign, roll up, 36 in. X 36 in., fluorescent coral</t>
  </si>
  <si>
    <t>Sign, roll up, 30 in. X 30 in., fluorescent orange</t>
  </si>
  <si>
    <t>Sign, roll up, 30 in. X 30 in., fluorescent coral</t>
  </si>
  <si>
    <t>Sign, roll up, 48 in. X 48 in., fluorescent orange</t>
  </si>
  <si>
    <t>Post, sign, steel, 12 ft. length, rib back u-post, see drawings T-S-17 &amp; T-S-19</t>
  </si>
  <si>
    <t>Post, sign, steel, 10 ft. length, rib back u-post, see drawings T-S-17 &amp; T-S-19</t>
  </si>
  <si>
    <t>Post, sign, steel, 9 ft. length, rib back u-post, see drawings T-S-17 &amp; T-S-19</t>
  </si>
  <si>
    <t>Post, sign, steel, 12 ft. length, u-post, see drawings T-S-17 &amp; T-S-19</t>
  </si>
  <si>
    <t>Post, sign, steel, 10 ft. length, u-post, see drawings T-S-17 &amp; T-S-19</t>
  </si>
  <si>
    <t>Post, sign, steel, 14 ft. length, u-post, see drawings T-S-17 &amp; T-S-19</t>
  </si>
  <si>
    <t>Post, sign, steel, 9 ft. length, u-post, see drawings T-S-17 &amp; T-S-19</t>
  </si>
  <si>
    <t>Post, sign, steel, 9 ft. length, perforated square, see drawing T-S-17</t>
  </si>
  <si>
    <t>Post, sign, steel, 10 ft. length, perforated square, see drawing T-S-17</t>
  </si>
  <si>
    <t>Post, sign, steel, 12 ft. length, perforated square, see drawing T-S-17</t>
  </si>
  <si>
    <t>Post, sign, steel, 14 ft. length, perforated square, see drawing T-S-17</t>
  </si>
  <si>
    <t>Post, sign, perforated, 2-1/4 square tube, steel, 2.773 lbs. per ft, 12 ga, see drawings T-S-17 &amp; T-S-19</t>
  </si>
  <si>
    <t>Post, sign, perforated, 2-1/2 square tube, steel, 3.141 lbs. per ft, 12 ga, see drawings T-S-17 &amp; T-S-19</t>
  </si>
  <si>
    <t>Marker, pavement, raised reflective, one color, one way traffic</t>
  </si>
  <si>
    <t>Marker, pavement, raised reflective, two color, one way traffic</t>
  </si>
  <si>
    <t>Marker, pavement, raised reflective, one color two way traffic</t>
  </si>
  <si>
    <t>Tape, striping, reflective, temporary, pavement, aluminum back, colors: white, yellow, all sizes</t>
  </si>
  <si>
    <t>Lane reduction arrow, beaded, 18 ft, .125 mil, based on current QPL 1.B.2</t>
  </si>
  <si>
    <t>Delineator</t>
  </si>
  <si>
    <t>Reflectorized flexible surface mounted delineator (post &amp; anchor, 36 length)</t>
  </si>
  <si>
    <t>Post, delineator, steel, 6 ft. X 6 in. length, rib back u-post, see drawings T-S-17 &amp; T-S-19</t>
  </si>
  <si>
    <t>Post, delineator, steel, 7 ft. X 6 in. length, rib back u-post, see drawings T-S-17 &amp; T-S-19</t>
  </si>
  <si>
    <t>Post, delineator, steel, 6 ft. X 6 in. length, u-post, see drawings T-S-17 &amp; T-S-19</t>
  </si>
  <si>
    <t>Paddle, stop slow, with 6 ft. wooden staff &amp; 24 in. octagon, 0.063 in. Thick aluminum with high intensity sheeting</t>
  </si>
  <si>
    <t>Post, delineator, steel, 7 ft. X 6 in. length, u-post, see drawings T-S-17 &amp; T-S-19</t>
  </si>
  <si>
    <t>Post, delineator, steel, 6 ft. 6 in. length, perforated square, see drawing T-S-17</t>
  </si>
  <si>
    <t>Post, delineator, steel, 7 ft. 6 in. length, perforated square, see drawing T-S-17</t>
  </si>
  <si>
    <t>Post, delineator, reflect, flex, ground mounted, mounting height 48 yellow</t>
  </si>
  <si>
    <t>Post, delineator, reflect, flex, ground mounted, mounting height 48 white</t>
  </si>
  <si>
    <t>Washer, 5/8 in., galvanized</t>
  </si>
  <si>
    <t>Washer, 3/4 in., galvanized</t>
  </si>
  <si>
    <t>Washer, 7/8 in., galvanized</t>
  </si>
  <si>
    <t>Washer, 1/2 in., galvanized</t>
  </si>
  <si>
    <t>Shear pin barricade kit, fits 1-3/4 &amp; 2 (barrier bracket assembly) TL133-Z</t>
  </si>
  <si>
    <t>Sign post coupler, Kleen-Break for surface mount installation</t>
  </si>
  <si>
    <t>Sign post coupler, Kleen-Break for concrete installation</t>
  </si>
  <si>
    <t>Sign post coupler, Kleen-Break sheer bolt hardware kit</t>
  </si>
  <si>
    <t>Sign post coupler, Kleen-Break rubber bushing</t>
  </si>
  <si>
    <t>Sign post coupler, Kleen-Break top receiver</t>
  </si>
  <si>
    <t>Sign post coupler, Kleen-Break surface mount base</t>
  </si>
  <si>
    <t>Slip base, 8 Redi-Torque, cast iron top, for 2.5 square post</t>
  </si>
  <si>
    <t>Slip base, 10 Redi-Torque, cast iron top, for 2.5 square post</t>
  </si>
  <si>
    <t>Slip base, 10 Redi-Torque, cast iron top, for 2 -7/8 O.D. round post</t>
  </si>
  <si>
    <t>Match plate hardware kit, Redi-Torque, for all triangular slip base sizes</t>
  </si>
  <si>
    <t>Slip base locking wedge, Redi-Torque, for square post cast top</t>
  </si>
  <si>
    <t>Slip base locking wedge, Redi-Torque, for round post cast top</t>
  </si>
  <si>
    <t>8 in. triangular multi-directional, combination winged anchor/slip base plate for soil, Redi-Torque 280</t>
  </si>
  <si>
    <t>Plate, hinge, W8 x 24, 3/8 in. X 6 in. X 6 1/2 in., see drawings T-S-13 &amp; T-S-14</t>
  </si>
  <si>
    <t>Plate, hinge, S3 x 5.7 &amp; S4 x 7.7, 5/16 in. X 3 3/4 in. X 2 5/8 in., see drawings T-S-13 &amp; T-S-14</t>
  </si>
  <si>
    <t>Plate, hinge, S6 x 12.5, 5/16 in. X 4 1/4 in. X 3 3/8 in., see drawings T-S-13 &amp; T-S-14</t>
  </si>
  <si>
    <t>Plate, hinge, S5 x 10, 5/16 in. X 4 1/4 in. X 3 in., see drawings T-S-13 &amp; T-S-14</t>
  </si>
  <si>
    <t>Plate, hinge, W6 x 15 5/16 in. X 5 in. X 6 in., see drawings T-S-13 &amp; T- S-14</t>
  </si>
  <si>
    <t>Fuse (front plate), S3 x 5.7 &amp; S4 x 7.7, 3-1/8 in. X 2-5/8 in. X 1/4 in., see drawings T-S-13 &amp; T-S-14</t>
  </si>
  <si>
    <t>Fuse (front plate), S5 x 10, 3-5/8 in. X 3 in. X 1/4 in., see drawings T-S-13 &amp; T-S-14</t>
  </si>
  <si>
    <t>Fuse (front plate), W6 x 15 &amp; w6 x 20, 4-1/2 in. X 6 in. X 1/2 in., see drawing 8 &amp; 9</t>
  </si>
  <si>
    <t>Fuse (front plate), W8 x 24, 5-3/8 in. X 6-1/2 in. X 9/16 in., T-S-13 &amp; T-S-14, see drawings T-S-13 &amp; T-S-14</t>
  </si>
  <si>
    <t>Fuse (front plate), W8 x 35, 5-3/8 in. X 8 in. X 9/16 in., see drawings T-S-13 &amp; T-S-14</t>
  </si>
  <si>
    <t>Fuse (front plate), W10 x 33, 6 in. X 8 in. X 9/16 in., see drawings T-S-13 &amp; T-S-14</t>
  </si>
  <si>
    <t>Plate, hinge, W10 x 33, 7/16 in. X 6 5/8 in. X 8 in., see drawings T-S-13 &amp; T-S-14</t>
  </si>
  <si>
    <t>Bolt, square with nut, 7/8 x 2 1/2, ASTM A 325 or SAE grade 5 steel, galvanized, see drawings T-S-13 &amp; T-S-14</t>
  </si>
  <si>
    <t>Estimated Quantity</t>
  </si>
  <si>
    <t>Pavement Markings</t>
  </si>
  <si>
    <t xml:space="preserve">Posts </t>
  </si>
  <si>
    <t>Attachment B: Evaluation Model</t>
  </si>
  <si>
    <t>Please Enter the Following Information:</t>
  </si>
  <si>
    <t>Respondent Name:</t>
  </si>
  <si>
    <t>Respondent Contact Person:</t>
  </si>
  <si>
    <t>Contact Phone Number:</t>
  </si>
  <si>
    <t>Contact Email:</t>
  </si>
  <si>
    <r>
      <t xml:space="preserve">*** Items in red </t>
    </r>
    <r>
      <rPr>
        <b/>
        <i/>
        <u/>
        <sz val="16"/>
        <color rgb="FFFF0000"/>
        <rFont val="Calibri"/>
        <family val="2"/>
        <scheme val="minor"/>
      </rPr>
      <t>MUST</t>
    </r>
    <r>
      <rPr>
        <b/>
        <i/>
        <sz val="16"/>
        <color rgb="FFFF0000"/>
        <rFont val="Calibri"/>
        <family val="2"/>
        <scheme val="minor"/>
      </rPr>
      <t xml:space="preserve"> meet QPL specifications ***</t>
    </r>
  </si>
  <si>
    <t>Posts</t>
  </si>
  <si>
    <t>Does Product Meet QPL Requirements</t>
  </si>
  <si>
    <t>Yes</t>
  </si>
  <si>
    <t>FT</t>
  </si>
  <si>
    <t>HU</t>
  </si>
  <si>
    <t>CT</t>
  </si>
  <si>
    <t>TBD</t>
  </si>
  <si>
    <t>SWC 126 Highway Marking and Accessories</t>
  </si>
  <si>
    <t>Finished signs, face and 0.100 in. blank, two color, one dimension of 36 in. or greater, fluorescent yellow</t>
  </si>
  <si>
    <t>Decal for sign dating, white background with black copy, artwork from requisitioner, decals 4-1/2 in. x 1-7/8 in., scotchcal, fascal 500g or equal</t>
  </si>
  <si>
    <t>Transfer tape, electronic cuttable, will not damage sheeting material, 30 in., 50 yard rolls</t>
  </si>
  <si>
    <t>VHB, very high bond, pressure sensitive adhesive strips, 3/4 in. x 6 in., 200 strips per package</t>
  </si>
  <si>
    <t>Transfer tape, electronic cuttable, will not damage sheeting material, 24 in., 50 yard rolls</t>
  </si>
  <si>
    <t>Transfer tape, electronic cuttable, will not damage sheeting material, 12 in., 50 yard rolls</t>
  </si>
  <si>
    <t>Transfer tape, electronic cuttable, will not damage sheeting material, 36 in., 50 yard rolls</t>
  </si>
  <si>
    <t>Transfer tape, electronic cuttable, will not damage sheeting material, 18 in., 50 yd. rolls</t>
  </si>
  <si>
    <t>Transfer tape, electronic cuttable, will not damage sheeting material, 48 in., 50 yd. rolls</t>
  </si>
  <si>
    <t>Transfer tape, electronic cuttable, will not damage sheeting material, 6 in., 50 yd. rolls</t>
  </si>
  <si>
    <t>Transfer tape, electronic cuttable, will not damage sheeting material, 9 in., 50 yd. rolls</t>
  </si>
  <si>
    <t>Sign, blank, aluminum, octagon, 30 in. x 30 in., 0.080 in. thick,</t>
  </si>
  <si>
    <t>Sign, blank, aluminum, octagon, 48 in. x 48 in., 0.100 in. thick</t>
  </si>
  <si>
    <t>Sign, blank, aluminum, triangle, equilateral, 48 in. x 48 in. x 48 in., 0.100 in. thick</t>
  </si>
  <si>
    <t>Sign, blank, aluminum, circle, 36 in. diameter, 0.100 in. thick</t>
  </si>
  <si>
    <t>Sign, blank, aluminum, interstate shield, 24 in. x 24 in., 0.080 in. thick</t>
  </si>
  <si>
    <t>Sign, blank, aluminum, interstate shield, 30 in. x 24 in., 0.080 in. thick</t>
  </si>
  <si>
    <t>Sign, blank, aluminum, flat sheet, 4 ft. x 12 ft., 0.040 in. thick</t>
  </si>
  <si>
    <t>Sign, blank, aluminum, octagon, 18 in. x 18 in., 0.080 in. thick</t>
  </si>
  <si>
    <t>Sign, blank, aluminum, interstate shield, 45 in. x 36 in., 0.100 in. thick</t>
  </si>
  <si>
    <t>Sign, blank, aluminum, interstate shield, 36 in. x 36 in., 0.100 in. thick</t>
  </si>
  <si>
    <t>Sign, blank, aluminum, octagon, 36 in. x 36 in., 0.100 in. thick</t>
  </si>
  <si>
    <t>Sign, blank, aluminum, pentagon, 48 in. x 48 in., 0.100 in. thick</t>
  </si>
  <si>
    <t>Sign, blank, aluminum, rectangle, square or diamond, all sizes, 0.080 in. thick</t>
  </si>
  <si>
    <t>Sign, blank, aluminum, rectangle, square or diamond, all sizes, 0.100 in. thick</t>
  </si>
  <si>
    <t>Sign, blank, aluminum, triangle, equilateral, 36 in x 36 in x 36 in, 0.100 in. thick</t>
  </si>
  <si>
    <t>Sign, blank, aluminum, flat sheet, 4 ft. x 12 ft., 0.080 in. thick</t>
  </si>
  <si>
    <t>Post, stub, only for W shapes, W8 x 35 lbs. per ft., all 3 ft. length, see drawing T-S-14</t>
  </si>
  <si>
    <t>Post, stub, only for square tubes, 3 in. X 3 in., 4.83 lbs. per ft., all 2 ft. 3 1/2 in. length, see drawing T-S-12</t>
  </si>
  <si>
    <t>Post, sign, perforated, 1-1/2 square tube, steel, 1.702 lbs. per ft., 12 ga., see drawings T-S-17 &amp; T-S-19</t>
  </si>
  <si>
    <t>Post, sign, perforated, 1-3/4 square tube, steel, 2.060 lbs. per ft., 12 ga., see drawings T-S-17 &amp; T-S-19</t>
  </si>
  <si>
    <t>Post, sign, perforated, 1-3/4 square tube, steel, 1.882 lbs. per ft., 14 ga., see drawings T-S-17 &amp; T-S-19</t>
  </si>
  <si>
    <t>Post, sign, perforated, 2 square tube, steel, 2.416 lbs. per ft., 12 ga., see drawings T-S-17 &amp; T-S-19</t>
  </si>
  <si>
    <t>Post, sign, perforated, 2 square tube, steel, 2.1639 lbs. per ft., 14 ga., see drawings T-S-17 &amp; T-S-19</t>
  </si>
  <si>
    <t>Post, sign, 2 x 2 breakaway tube, 3.12 lbs. per ft., see drawing T-S-12</t>
  </si>
  <si>
    <t>Post, sign, 2-1/2 x 2-1/2 breakaway tube, 3.98 lbs. per ft., see drawing T-S-12</t>
  </si>
  <si>
    <t>Post, sign, 3 x 3 breakaway tube, 4.83 lbs. per ft., see drawing T-S-12</t>
  </si>
  <si>
    <t>Post, wide flange, 10 in., 30 lbs. per ft., see drawing T-S-14</t>
  </si>
  <si>
    <t>Post, S beam, 3 in., 5.7 lbs per ft., see drawing T-S-13</t>
  </si>
  <si>
    <t>Post, S beam, 5 in., 10 lbs per ft., see drawing T-S-13</t>
  </si>
  <si>
    <t>Post, wide flange, 6 in., 20 lbs. per ft., see drawing T-S-14</t>
  </si>
  <si>
    <t>Post, wide flange, 8 in., 24 lbs. per ft., see drawing T-S-14</t>
  </si>
  <si>
    <t>Post, wide flange, 8 in., 35 lbs. per ft., see drawing T-S-14</t>
  </si>
  <si>
    <t>Post, wide flange, 10in., 33 lbs. per ft., see drawing T-S-14</t>
  </si>
  <si>
    <t>Post, stub, only for S shapes, S4 x 7.7 lbs. per ft., all 2 ft. 6 in. length, see drawing T-S-13</t>
  </si>
  <si>
    <t>Post, stub, only for S shapes, S7 x 15.3 lbs. per ft., all 2 ft. 6 in. length, see drawing T-S-13</t>
  </si>
  <si>
    <t>Post, stub, only for W shapes, W6 x 20 lbs per ft., all 2 ft. 6 in. length, see drawing T-S-14</t>
  </si>
  <si>
    <t>Nylon washer: 1/16 in. thick, 3/8 in. id, 7/8 in. od. 1000 per package</t>
  </si>
  <si>
    <t>Bolt, square with nut, 1/2 x 2, ASTM A 325 or SAE grade 5 steel, galvanized, see drawing T-S-12</t>
  </si>
  <si>
    <t>Bolt, square with nut, 1/2 x 2 1/2, ASTM A 325 or SAE grade 5 steel, galvanized, see drawing T-S-12 &amp; T-S-13</t>
  </si>
  <si>
    <t>Bolt, square with nut, 5/8 x 2 1/4, ASTM A 325 or SAE grade 5 steel, galvanized, see drawing T-S-13 &amp; T-S-14</t>
  </si>
  <si>
    <t>10 in. triangular multi-directional, combination anchor/slip base plate for concrete, Redi-Torque 280, see drawing T-S-23A</t>
  </si>
  <si>
    <t>8 in. Surface Mount Slip Base Bottom, see drawing T-S-23A</t>
  </si>
  <si>
    <t>10 in. Surface Mount Slip Base Bottom, see drawing T-S-23A</t>
  </si>
  <si>
    <t>Post, perforated 2 3/16, 10 ga., see drawings T-S-17 &amp; T-S-19</t>
  </si>
  <si>
    <t>8 in. triangular multi-directional, combination anchor/slip base plate for concrete, Redi-Torque 280, see drawing T-S-23A</t>
  </si>
  <si>
    <t>Bolt, square with nut, 1/2 x 1-3/4, ASTM A 325 or SAE grade 5 steel, galvanized, see drawing T-S-12</t>
  </si>
  <si>
    <t>Yield line , shark's teeth, beaded, 24 in. x 36 in., .125 mil., based on current QPL 1.B.2</t>
  </si>
  <si>
    <t>Marking, pavement, beaded, stop legend white, 8 ft. high x .125 mil. (Minimum)</t>
  </si>
  <si>
    <t>Marking, pavement, beaded, ahead legend white, 8 ft. high x .125 mil. (Minimum)</t>
  </si>
  <si>
    <t>Marking, pavement, beaded, only legend, white, white, 8 ft. x .125 mil. (Minimum)</t>
  </si>
  <si>
    <t>Marking, pavement, beaded, R, for RR crossing, white, 5 ft. x 2 ft. x .125 mil. (Minimum)</t>
  </si>
  <si>
    <t>Marking, pavement, beaded, RR, package, white, consisting of 2 RR's, and one roll 16 in. x 44 ft. for x, .125 mil. (Minimum)</t>
  </si>
  <si>
    <t>Marking, pavement, beaded, fillet for left-double curve or right-double curve, white, .125mil. (Minimum)</t>
  </si>
  <si>
    <t>Marking, pavement, beaded, curve arrow, white, right or left, 8.25 ft. x 6.58833 ft. x .125 mil. (Minimum)</t>
  </si>
  <si>
    <t>Marking, pavement, beaded, handicap kit, standard 2 color size: 4 ft. X 4 ft.</t>
  </si>
  <si>
    <t>Marking, pavement, beaded, straight arrow, white, 9.333 ft. x 3.667 ft. x .125 mil. (Minimum)</t>
  </si>
  <si>
    <t>Marking, pavement, beaded, strip, white or yellow, 4 in., 6 in., 8 in., 12 in., 16 in., 24 in., all lengths, .125 mil. (Minimum)</t>
  </si>
  <si>
    <t>Markings, vehicle visibility, 2 in. x 50 yd.</t>
  </si>
  <si>
    <t>Post, sign, perforated 2 1/2 square tube, 10 ga., see drawings T-S-17 &amp; T-S-19</t>
  </si>
  <si>
    <t>Post, S beam, 4 in., 7.7 lbs. per ft., see drawing T-S-13</t>
  </si>
  <si>
    <t>Post, S beam, 6 in., 12.5 lbs. per ft., see drawing T-S-13</t>
  </si>
  <si>
    <t>Post, stub, only for S shapes, S6 x 12.5 lbs. per ft., all 2 ft. 6 in. length, see drawing T-S-13</t>
  </si>
  <si>
    <t>Post, stub, only for W shapes, W8 x 24 lbs per ft., all 3 ft. length, see drawing T-S-14</t>
  </si>
  <si>
    <t>Post, stub, only for W shapes, W6 x 15 lbs per ft., all 2 ft. 6 in. length, see drawing T-S-14</t>
  </si>
  <si>
    <t>Post, stub, only for square tubes, 2 1/2 in. X 2 1/2 in., 3.98 lbs. per ft., all 2 ft. 3 1/2 in. length, see drawing T-S-12</t>
  </si>
  <si>
    <t>Post, stub, only for S shapes, S5 x 10 lbs. per ft., all 2 ft. 6 in. length, see drawing T-S-13</t>
  </si>
  <si>
    <t>Post, stub, only for S shapes, S3 x 5.7 lbs. per ft., all 2 ft. 6 in. length, see drawing T-S-13</t>
  </si>
  <si>
    <t>Bracket, Chevron bi-directional, 1/4 x 2 1/2  x 27, ASTM A36 steel, ASTM 123 galvanizing</t>
  </si>
  <si>
    <t>Omni directional stabilizing soil anchor sleeve, 2-1/2 X 12 gauge X 18 in., see drawing T-S-17</t>
  </si>
  <si>
    <t>Markings, vehicle visibility, 2 in. x 50 yd., per spec 5</t>
  </si>
  <si>
    <t>Markings, vehicle visibility, 3 in. x 50 yd., per spec 5</t>
  </si>
  <si>
    <t>Markings, vehicle visibility, 4 in. x 50 yd., per spec 5</t>
  </si>
  <si>
    <t>Bid Item #</t>
  </si>
  <si>
    <t>Film, black, vinyl sheeting, pressure sensitive, friction feed, 50 yd. rolls, all widths, per spec 2</t>
  </si>
  <si>
    <t>Film, black, pressure sensitive, 50 yard rolls, all widths, per spec 2</t>
  </si>
  <si>
    <t xml:space="preserve">Finished signs, face &amp; 0.080 in. blank, one color, dimensions less than 36 in., fluorescent orange and yellow </t>
  </si>
  <si>
    <t xml:space="preserve">Finished signs, face &amp; 0.100 in. blank, one color, at least one dimension of 36 in. or greater, fluorescent orange and yellow </t>
  </si>
  <si>
    <t>Finished signs, face and 0.080 blank, one color, both dimensions less than 36 in., microprismatic, AASHTO M268 - Type B or better</t>
  </si>
  <si>
    <t>Finished signs, face and 0.080 blank, two color, both dimensions less than 36 in., microprismatic, AASHTO M268 - Type B or better</t>
  </si>
  <si>
    <t>Finished signs, face and 0.100 in. blank, one color, one dimension of 36 in. or greater, microprismatic, AASHTO M268 - Type B or better</t>
  </si>
  <si>
    <t>Finished signs, face and 0.100 in. blank, two color, one dimension of 36 in. or greater, microprismatic AASHTO M268 - Type B or better</t>
  </si>
  <si>
    <t>Sign face, 1 color symbol, all shapes and sizes, pressure sensitive, std reflective traffic sign faces, microprismatic, AASHTO M268 - Type B or better</t>
  </si>
  <si>
    <t>Sign face, 2 color symbol, all shapes and sizes, pressure sensitive, std reflective traffic sign faces, microprismatic, AASHTO M268 - Type B or better</t>
  </si>
  <si>
    <t>Sign face, 3 color symbol, all shapes and sizes, pressure sensitive, std reflective traffic sign faces, microprismatic, AASHTO M268 - Type B or better</t>
  </si>
  <si>
    <t>Finished signs, four color, 24 in. x 48 in. x.1 in. aluminum blank, adopt a highway, microprismatic, AASHTO M268 - Type B or better, artwork can be obtained at 865-954-2392</t>
  </si>
  <si>
    <t>Sheeting, microprismatic, AASHTO M268 - Type B or better reflective sheeting, pressure sensitive, friction feed, color: orange, 50 Yard Rolls, all widths</t>
  </si>
  <si>
    <t>Sheeting, microprismatic, AASHTO M268 - Type B or better reflective sheeting, pressure sensitive, friction feed, colors: red, orange, green, all sizes</t>
  </si>
  <si>
    <t>Sheeting, roll, microprismatic, AASHTO M268 - Type B or better reflective sheeting, pressure sensitive, friction feed, color: brown, all sizes</t>
  </si>
  <si>
    <t>Sheeting, microprismatic, AASHTO M268 - Type B or better, reflective sheeting, pressure sensitive, friction feed, colors: silver &amp; yellow, red &amp; green, white, 50 yard rolls, all widths</t>
  </si>
  <si>
    <t>Sheeting, roll, microprismatic, AASHTO M268 - Type B or better reflective sheeting, pressure sensitive, friction feed, 50 yard rolls, colors: silver, yellow &amp; white, all sizes</t>
  </si>
  <si>
    <t>Sign sheeting, microprismatic, AASHTO M268 - Type B or better, high tack pressure sensitive adhesive, orange &amp; silver diagonal 6 wide stripes at 45 degree angle, left or right leaning</t>
  </si>
  <si>
    <t>Sheeting, microprismatic, AASHTO M268 - Type B or better reflective sheeting, pressure sensitive, friction feed, color: blue, 50 yard rolls, all widths</t>
  </si>
  <si>
    <t>Finished signs, face and 0.100 in. blank, one color, one dimension of 36 in. or greater, fluorescent yellow-green, microprismatic, AASHTO M268 - Type B or better</t>
  </si>
  <si>
    <t>Finished signs, face and 0.080 blank, one color, both dimensions less than 36 in., fluorescent yellow, microprismatic, AASHTO M268 - Type B or better</t>
  </si>
  <si>
    <t>Finished signs, face and 0.080 blank, two color, both dimensions less than 36 in., fluorescent yellow, microprismatic, AASHTO M268 - Type B or better</t>
  </si>
  <si>
    <t>Finished signs, face and 0.080 blank, two color, both dimensions less than 36 in., fluorescent yellow-green, microprismatic, AASHTO M268 - Type B or better</t>
  </si>
  <si>
    <t>Finished signs, face &amp; 0.100 in. blank, two color, one dimension of 36 in. or greater, fluorescent yellow-green, microprismatic, AASHTO M268 - Type B or better</t>
  </si>
  <si>
    <t>Finished signs, face and 0.080 blank, one color, both dimensions less than 36 in., fluorescent yellow-green, microprismatic, AASHTO M268 - Type B or better</t>
  </si>
  <si>
    <t>Finished signs, face and 0.100 in. blank, one color, one dimensions of 36 in. or greater, fluorescent yellow, microprismatic,  AASHTO M268 - Type B or better</t>
  </si>
  <si>
    <t>One color symbol sign faces on fluorescent yellow, all sizes, microprismatic reflective sheeting, AASHTO M268 - Type B or better</t>
  </si>
  <si>
    <t>One color symbol sign faces on fluorescent yellow-green, all sizes, microprismatic reflective sheeting, AASHTO M268 - Type B or better</t>
  </si>
  <si>
    <t>Sign sheeting, roll, microprismatic, AASHTO M268 - Type B or better, color: fluorescent yellow-green, all sizes</t>
  </si>
  <si>
    <t>Sign sheeting, microprismatic, AASHTO M268 - Type B or better reflective, high tack pressure sensitive adhesive, red &amp; silver diagonal 6 in. wide stripes at 45 degree angle, left or right leaning</t>
  </si>
  <si>
    <t>Sign sheeting, roll, microprismatic, AASHTO M268 - Type B or better, fluorescent orange and yellow, all sizes</t>
  </si>
  <si>
    <t>Sign face, made from prismatic, AASHTO M268 - Type B or better reflective sheeting, fluorescent orange and yellow</t>
  </si>
  <si>
    <t>Tape, transfer, electronic cuttable film, all sizes, Avery Dennison compatible</t>
  </si>
  <si>
    <t>Stand, sign, rigid, wind resistant</t>
  </si>
  <si>
    <t>Stand, sign, flexible, roll-up</t>
  </si>
  <si>
    <t>Sign face, 3 color fabricated from pressure sensitive, AASHTO M268 - Type B or better reflective sheeting</t>
  </si>
  <si>
    <t>Finished signs, four color, 24 in. x 48 in. x.1 in. aluminum blank, adopt a highway, microprismatic, AASHTO M268 - Type B or better, artwork can be obtained at 865-954-2392, based on current QPL 10.A.1, per spec 1</t>
  </si>
  <si>
    <t>Signal ahead symbol, 36 in. X 36 in., microprismatic, AASHTO M268 - Type B or better</t>
  </si>
  <si>
    <t>Signal ahead symbol, 48 in. X 48 in., microprismatic, AASHTO M268 - Type B or better</t>
  </si>
  <si>
    <t>Stop ahead symbol, 36 in. X 36 in., microprismatic, AASHTO M268 - Type B or better</t>
  </si>
  <si>
    <t>Stop ahead symbol, 48 in. X 48 in., microprismatic, AASHTO M268 - Type B or better</t>
  </si>
  <si>
    <t>Yield ahead symbol, 36 in. X 36 in., microprismatic, AASHTO M268 - Type B or better</t>
  </si>
  <si>
    <t>Yield ahead symbol, 48 in. x 48 in., microprismatic, , AASHTO M268 - Type B or better</t>
  </si>
  <si>
    <t>Linear delineation system panels, 6 in. x 34 in. panels, microprismatic, AASHTO M268 - Type B or better reflective sheeting. Red, white, fluor. yellow &amp; orange, 50 panels/CT</t>
  </si>
  <si>
    <t>Linear delineation system panels, 4 in. x 34 in. panels, microprismatic, AASHTO M268 - Type B or better reflective sheeting. Red, white, fluor. yellow &amp; orange, 50 panels/CT</t>
  </si>
  <si>
    <t>Barricade, Yodock Barrier Model 2001, 72 in. x 46 in. length</t>
  </si>
  <si>
    <t>Barricade, Yodock Barrier Model 2001M, 72 in. x 32 in. length</t>
  </si>
  <si>
    <t>Barricade, T3B Plastic Type III Barricade, 6 ft. X-Tube and 8 ft. 1 in. by 8 in. T3B Panels</t>
  </si>
  <si>
    <t>Barricade, Sentinel Type III Barricade, 4 ft. &amp; 6 ft. board lengths</t>
  </si>
  <si>
    <t>Barricade, Folding Type III Barricade, 4 ft., 6 ft., &amp; 8 ft. board lengths</t>
  </si>
  <si>
    <t>Barricade, Anchor Mast Type III Barricade, 4 ft., 6 ft., 8 ft., 10 ft., &amp; 12 ft. board lengths</t>
  </si>
  <si>
    <t>Barricade, Plastic Works Type III Barricade, 4 ft., 6 ft., &amp; 8 ft. board lengths</t>
  </si>
  <si>
    <t>Barricade, Wood and Steel Type III Barricade,  4 ft., 6 ft., 8 ft., 10 ft., &amp; 12 ft. board lengths</t>
  </si>
  <si>
    <t>Barricade, Breakaway Type III Wood and PSST Barricade,  4 ft., 6 ft., 8 ft., 10 ft., &amp; 12 ft. board lengths</t>
  </si>
  <si>
    <t>Barricade, Plastic Rail and Angle Steel Type III Barricade,  4 ft., 6 ft., 8 ft., 10 ft., &amp; 12 ft. board lengths</t>
  </si>
  <si>
    <t>Barricade, Plastic Rail and PSST Type III Barricade,  4 ft., 6 ft., 8 ft., 10 ft., &amp; 12 ft. board lengths</t>
  </si>
  <si>
    <t>N/A</t>
  </si>
  <si>
    <t>Cone, traffic, 28 in., with reflective collars (order in multiples of 5)</t>
  </si>
  <si>
    <t>Marking, Dump Truck and Light Duty Pickup Truck Reflective Striping, 6 X 72 FYG PSF VEHICLE MARKINGS, see attachment D</t>
  </si>
  <si>
    <t>Marking, Dump Truck and Light Duty Pickup Truck Reflective Striping, 72 X 12 FYG PSF VEHICLE MARKINGS, see attachment D</t>
  </si>
  <si>
    <t>Post Clamp, Universal, 4 square, 2/PK</t>
  </si>
  <si>
    <t>Post Closure Cap, 4 square</t>
  </si>
  <si>
    <t>Post Slip Base, 4 square, 2/PK</t>
  </si>
  <si>
    <t>Post, Sign, Square, 4in x 28ft, Breakaway</t>
  </si>
  <si>
    <t>Sign Brace, Aluminium, 12' x 3/8</t>
  </si>
  <si>
    <t>Replacement Staff, 72 in, For LED Stop/Slow Paddle</t>
  </si>
  <si>
    <t>Stop/Slow Paddle, 24 in, LED, With 84 in Staff with Diamond Grade Reflective Material</t>
  </si>
  <si>
    <t>Storage Cover, 24 in, For LED Stop/Slow Paddles</t>
  </si>
  <si>
    <t>Barricade, 8 inch stripes, type II, plastic</t>
  </si>
  <si>
    <t>Film, black,  vinyl sheeting, pressure sensitive, friction feed, 3 mm., 50 yd. rolls, 15 in., 20 in., 24 in., 30 in., 36 in., 48 in., and 60 in.</t>
  </si>
  <si>
    <t>Film, black, pressure sensitive, 3 mm., 50 yard rolls, all widths</t>
  </si>
  <si>
    <t>Film, transparent, electronic cuttable, pressure sensitive, friction feed, AASHTO M268 - Type B or better reflective sheeting, all colors, 50 yd. rolls, all widths</t>
  </si>
  <si>
    <t>Plastic Traffic Channelizing Cone - 4in. AASHTO M268 - Type B or better Sheeting, 48in. high channelizer with a slim design, 4in. stripes of AASHTO M268 - Type B or better sheeting, Molded-in holes for mounting lights and signs, Solid rubber base, High density polyethylene 49.25 in. H x 7.6 in. W, Orange, see attachment C</t>
  </si>
  <si>
    <t>Post, Anchor, sign, 36 in. length, 3 square tube, steel, 6.86 lbs. per ft., 7 ga., or greater, and must include two 3/8 drive rivets or galvanized bolts with flat washers, see drawings T-S-17 &amp; T-S-19</t>
  </si>
  <si>
    <t>Post, stub, I-Beam TN-W6x20x30 in</t>
  </si>
  <si>
    <t>Sub Category</t>
  </si>
  <si>
    <t>Linear delineation system panels, 1.5 in. x 31 in. panels, microprismatic, AASHTO M268 - Type B or better reflective sheeting. White, fluor. yellow, 50 panels/CT</t>
  </si>
  <si>
    <t>A</t>
  </si>
  <si>
    <t>D</t>
  </si>
  <si>
    <t>H</t>
  </si>
  <si>
    <t>B</t>
  </si>
  <si>
    <t>C</t>
  </si>
  <si>
    <t>M</t>
  </si>
  <si>
    <t>L</t>
  </si>
  <si>
    <t>N</t>
  </si>
  <si>
    <t>E</t>
  </si>
  <si>
    <t>G</t>
  </si>
  <si>
    <t>I</t>
  </si>
  <si>
    <t>F</t>
  </si>
  <si>
    <t>J</t>
  </si>
  <si>
    <t>O</t>
  </si>
  <si>
    <t>K</t>
  </si>
  <si>
    <t>P</t>
  </si>
  <si>
    <t>Marking, Dump Truck and Light Duty Pickup Truck Reflective Striping, Chevron, 96 X 12 FYG PSF VEHICLE MARKINGS, see attachment D</t>
  </si>
  <si>
    <t>Q</t>
  </si>
  <si>
    <t>Marking, Dump Truck and Light Duty Pickup Truck Reflective Striping, 6 x 96 FYG PSF VEHICLE MARKINGS, see attachment D</t>
  </si>
  <si>
    <t>Barricade, drum, 25 lb. tire ring or storage compartment for ballast, flexible</t>
  </si>
  <si>
    <t>ITB Event #32110-13288</t>
  </si>
  <si>
    <t>Tape, Vehicle, 2 in X 25 yd. Flourescent Yellow/Black</t>
  </si>
  <si>
    <t>Tape, Vehicle, 4 in x 25 yd. Flourescent Yellow/Black</t>
  </si>
  <si>
    <r>
      <rPr>
        <b/>
        <u/>
        <sz val="11"/>
        <color theme="1"/>
        <rFont val="Calibri"/>
        <family val="2"/>
        <scheme val="minor"/>
      </rPr>
      <t>Instructions:</t>
    </r>
    <r>
      <rPr>
        <sz val="11"/>
        <color theme="1"/>
        <rFont val="Calibri"/>
        <family val="2"/>
        <scheme val="minor"/>
      </rPr>
      <t xml:space="preserve">
1) This Evaluation Model includes four (4) separate worksheets in addition to the instruction page; 2- Sign Blanks and Sheets, 3 - Posts, 4 - Pavement Markings, and  5 - Delineators.
2) The State intends to award a contract to the lowest responsive and responsible respondent in each group (Group 1 - Sign Blanks and Sheets, Group 2 - Posts, Group 3 - Pavement Markings, and Group 4 - Delineators) </t>
    </r>
    <r>
      <rPr>
        <sz val="11"/>
        <color theme="9"/>
        <rFont val="Calibri"/>
        <family val="2"/>
        <scheme val="minor"/>
      </rPr>
      <t>of subcategorized line items (A, B, C, etc.). For example, in the table below Group 1 - Sign Blanks and Sheets Subcategory Group A all the line items in the subcategory must be bid</t>
    </r>
    <r>
      <rPr>
        <sz val="11"/>
        <color theme="1"/>
        <rFont val="Calibri"/>
        <family val="2"/>
        <scheme val="minor"/>
      </rPr>
      <t xml:space="preserve">. Respondents providing services in more than one group may bid on any and all subcategory groups in which they meet all requirements. However, respondents must bid </t>
    </r>
    <r>
      <rPr>
        <b/>
        <u/>
        <sz val="11"/>
        <color rgb="FFFF0000"/>
        <rFont val="Calibri"/>
        <family val="2"/>
        <scheme val="minor"/>
      </rPr>
      <t>ALL</t>
    </r>
    <r>
      <rPr>
        <sz val="11"/>
        <color theme="1"/>
        <rFont val="Calibri"/>
        <family val="2"/>
        <scheme val="minor"/>
      </rPr>
      <t xml:space="preserve"> lines within a </t>
    </r>
    <r>
      <rPr>
        <sz val="11"/>
        <color theme="9"/>
        <rFont val="Calibri"/>
        <family val="2"/>
        <scheme val="minor"/>
      </rPr>
      <t>subcategory</t>
    </r>
    <r>
      <rPr>
        <sz val="11"/>
        <color theme="1"/>
        <rFont val="Calibri"/>
        <family val="2"/>
        <scheme val="minor"/>
      </rPr>
      <t xml:space="preserve"> group in which they choose to bid. Failure to do so will result in the respondent's bid to be considered unresponsive.
3) </t>
    </r>
    <r>
      <rPr>
        <b/>
        <i/>
        <u/>
        <sz val="11"/>
        <color theme="1"/>
        <rFont val="Calibri"/>
        <family val="2"/>
        <scheme val="minor"/>
      </rPr>
      <t>Notice:</t>
    </r>
    <r>
      <rPr>
        <sz val="11"/>
        <color theme="1"/>
        <rFont val="Calibri"/>
        <family val="2"/>
        <scheme val="minor"/>
      </rPr>
      <t xml:space="preserve"> If line items are in </t>
    </r>
    <r>
      <rPr>
        <sz val="11"/>
        <color rgb="FFFF0000"/>
        <rFont val="Calibri"/>
        <family val="2"/>
        <scheme val="minor"/>
      </rPr>
      <t>red</t>
    </r>
    <r>
      <rPr>
        <sz val="11"/>
        <rFont val="Calibri"/>
        <family val="2"/>
        <scheme val="minor"/>
      </rPr>
      <t>,</t>
    </r>
    <r>
      <rPr>
        <sz val="11"/>
        <color theme="1"/>
        <rFont val="Calibri"/>
        <family val="2"/>
        <scheme val="minor"/>
      </rPr>
      <t xml:space="preserve"> the line item </t>
    </r>
    <r>
      <rPr>
        <b/>
        <u/>
        <sz val="11"/>
        <color rgb="FFFF0000"/>
        <rFont val="Calibri"/>
        <family val="2"/>
        <scheme val="minor"/>
      </rPr>
      <t>must</t>
    </r>
    <r>
      <rPr>
        <sz val="11"/>
        <color theme="1"/>
        <rFont val="Calibri"/>
        <family val="2"/>
        <scheme val="minor"/>
      </rPr>
      <t xml:space="preserve"> meet TDOT Qualified Products List (QPL) in accordance to Traffic Control Products and Materials Committee (TCPMC). In column K of each sheet, if you are bidding on a QPL item you must specify that the item meets QPL requirements. Failure to do so will result in the respondent's bid to be considered unresponsive. Additionally, if line items are in </t>
    </r>
    <r>
      <rPr>
        <sz val="11"/>
        <color rgb="FF0070C0"/>
        <rFont val="Calibri"/>
        <family val="2"/>
        <scheme val="minor"/>
      </rPr>
      <t>blue</t>
    </r>
    <r>
      <rPr>
        <sz val="11"/>
        <rFont val="Calibri"/>
        <family val="2"/>
        <scheme val="minor"/>
      </rPr>
      <t xml:space="preserve">, the Respondent </t>
    </r>
    <r>
      <rPr>
        <b/>
        <u/>
        <sz val="11"/>
        <color rgb="FF0070C0"/>
        <rFont val="Calibri"/>
        <family val="2"/>
        <scheme val="minor"/>
      </rPr>
      <t>must</t>
    </r>
    <r>
      <rPr>
        <sz val="11"/>
        <rFont val="Calibri"/>
        <family val="2"/>
        <scheme val="minor"/>
      </rPr>
      <t xml:space="preserve"> submit with their Evaluation Model a certificate of conformance from an independent laboratory to the Solicitation Coordinator stating that these items are compliant with the Specifications.</t>
    </r>
    <r>
      <rPr>
        <sz val="11"/>
        <color theme="1"/>
        <rFont val="Calibri"/>
        <family val="2"/>
        <scheme val="minor"/>
      </rPr>
      <t xml:space="preserve">
4) Respondents are to insert Unit Bid Price in column I in each group. Please find in column F the identified UOM descriptions. 
5) Respondents are to insert Brand/Model for items bidding in column 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</si>
</sst>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00;[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8"/>
      <color theme="1"/>
      <name val="Calibri"/>
      <family val="2"/>
      <scheme val="minor"/>
    </font>
    <font>
      <i/>
      <sz val="16"/>
      <color theme="1"/>
      <name val="Calibri"/>
      <family val="2"/>
      <scheme val="minor"/>
    </font>
    <font>
      <b/>
      <i/>
      <sz val="18"/>
      <color theme="1"/>
      <name val="Calibri"/>
      <family val="2"/>
      <scheme val="minor"/>
    </font>
    <font>
      <i/>
      <u/>
      <sz val="16"/>
      <color theme="1"/>
      <name val="Calibri"/>
      <family val="2"/>
      <scheme val="minor"/>
    </font>
    <font>
      <b/>
      <i/>
      <u/>
      <sz val="18"/>
      <color theme="1"/>
      <name val="Calibri"/>
      <family val="2"/>
      <scheme val="minor"/>
    </font>
    <font>
      <sz val="11"/>
      <color rgb="FF000000"/>
      <name val="Calibri"/>
      <family val="2"/>
      <scheme val="minor"/>
    </font>
    <font>
      <b/>
      <sz val="16"/>
      <color theme="0"/>
      <name val="Calibri"/>
      <family val="2"/>
      <scheme val="minor"/>
    </font>
    <font>
      <b/>
      <sz val="10"/>
      <color theme="1"/>
      <name val="Calibri"/>
      <family val="2"/>
      <scheme val="minor"/>
    </font>
    <font>
      <b/>
      <u/>
      <sz val="11"/>
      <color theme="1"/>
      <name val="Calibri"/>
      <family val="2"/>
      <scheme val="minor"/>
    </font>
    <font>
      <b/>
      <u/>
      <sz val="11"/>
      <color rgb="FFFF0000"/>
      <name val="Calibri"/>
      <family val="2"/>
      <scheme val="minor"/>
    </font>
    <font>
      <b/>
      <i/>
      <sz val="16"/>
      <color rgb="FFFF0000"/>
      <name val="Calibri"/>
      <family val="2"/>
      <scheme val="minor"/>
    </font>
    <font>
      <b/>
      <i/>
      <u/>
      <sz val="16"/>
      <color rgb="FFFF0000"/>
      <name val="Calibri"/>
      <family val="2"/>
      <scheme val="minor"/>
    </font>
    <font>
      <b/>
      <sz val="10"/>
      <name val="Calibri"/>
      <family val="2"/>
      <scheme val="minor"/>
    </font>
    <font>
      <b/>
      <i/>
      <sz val="22"/>
      <color rgb="FFFF0000"/>
      <name val="Calibri"/>
      <family val="2"/>
      <scheme val="minor"/>
    </font>
    <font>
      <b/>
      <i/>
      <sz val="10"/>
      <color theme="1"/>
      <name val="Calibri"/>
      <family val="2"/>
      <scheme val="minor"/>
    </font>
    <font>
      <b/>
      <i/>
      <u/>
      <sz val="11"/>
      <color theme="1"/>
      <name val="Calibri"/>
      <family val="2"/>
      <scheme val="minor"/>
    </font>
    <font>
      <b/>
      <sz val="11"/>
      <color rgb="FF006100"/>
      <name val="Calibri"/>
      <family val="2"/>
      <scheme val="minor"/>
    </font>
    <font>
      <b/>
      <sz val="11"/>
      <name val="Calibri"/>
      <family val="2"/>
      <scheme val="minor"/>
    </font>
    <font>
      <b/>
      <i/>
      <sz val="18"/>
      <name val="Calibri"/>
      <family val="2"/>
      <scheme val="minor"/>
    </font>
    <font>
      <b/>
      <i/>
      <sz val="10"/>
      <name val="Calibri"/>
      <family val="2"/>
      <scheme val="minor"/>
    </font>
    <font>
      <sz val="11"/>
      <color rgb="FF0070C0"/>
      <name val="Calibri"/>
      <family val="2"/>
      <scheme val="minor"/>
    </font>
    <font>
      <b/>
      <u/>
      <sz val="11"/>
      <color rgb="FF0070C0"/>
      <name val="Calibri"/>
      <family val="2"/>
      <scheme val="minor"/>
    </font>
    <font>
      <sz val="11"/>
      <color theme="9"/>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gray0625">
        <fgColor auto="1"/>
        <bgColor theme="0"/>
      </patternFill>
    </fill>
    <fill>
      <patternFill patternType="solid">
        <fgColor rgb="FFFFC7CE"/>
        <bgColor rgb="FF000000"/>
      </patternFill>
    </fill>
    <fill>
      <patternFill patternType="solid">
        <fgColor rgb="FFC6EFCE"/>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FFC000"/>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medium">
        <color indexed="64"/>
      </top>
      <bottom/>
      <diagonal/>
    </border>
    <border>
      <left style="thin">
        <color rgb="FF000000"/>
      </left>
      <right style="thin">
        <color rgb="FF000000"/>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thin">
        <color rgb="FF000000"/>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8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8" fillId="36" borderId="0" applyFont="0" applyBorder="0" applyAlignment="0">
      <alignment wrapText="1"/>
    </xf>
    <xf numFmtId="0" fontId="24" fillId="0" borderId="0"/>
    <xf numFmtId="44" fontId="24" fillId="0" borderId="0" applyFont="0" applyFill="0" applyBorder="0" applyAlignment="0" applyProtection="0"/>
    <xf numFmtId="0" fontId="24" fillId="38" borderId="0" applyNumberFormat="0" applyFont="0" applyBorder="0" applyAlignment="0" applyProtection="0"/>
    <xf numFmtId="0" fontId="24" fillId="37" borderId="0" applyNumberFormat="0" applyFon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315">
    <xf numFmtId="0" fontId="0" fillId="0" borderId="0" xfId="0"/>
    <xf numFmtId="0" fontId="16" fillId="33" borderId="20" xfId="0" applyFont="1" applyFill="1" applyBorder="1" applyAlignment="1" applyProtection="1">
      <alignment horizontal="center" vertical="center" wrapText="1"/>
    </xf>
    <xf numFmtId="0" fontId="16" fillId="33" borderId="21" xfId="0" applyFont="1" applyFill="1" applyBorder="1" applyAlignment="1" applyProtection="1">
      <alignment horizontal="center" vertical="center" wrapText="1"/>
    </xf>
    <xf numFmtId="44" fontId="16" fillId="33" borderId="22" xfId="2" applyFont="1" applyFill="1" applyBorder="1" applyAlignment="1" applyProtection="1">
      <alignment horizontal="center" vertical="center" wrapText="1"/>
    </xf>
    <xf numFmtId="0" fontId="20" fillId="0" borderId="0" xfId="0" applyFont="1" applyAlignment="1" applyProtection="1">
      <alignment horizontal="left"/>
    </xf>
    <xf numFmtId="44" fontId="16" fillId="35" borderId="12" xfId="2" applyFont="1" applyFill="1" applyBorder="1" applyAlignment="1" applyProtection="1">
      <alignment horizontal="center" vertical="center" wrapText="1"/>
    </xf>
    <xf numFmtId="0" fontId="0" fillId="0" borderId="19" xfId="0" applyFill="1" applyBorder="1" applyAlignment="1" applyProtection="1">
      <alignment horizontal="left" vertical="top" wrapText="1"/>
    </xf>
    <xf numFmtId="44" fontId="16" fillId="35" borderId="11" xfId="2" applyFont="1" applyFill="1" applyBorder="1" applyAlignment="1" applyProtection="1">
      <alignment horizontal="center" vertical="center" wrapText="1"/>
    </xf>
    <xf numFmtId="0" fontId="0" fillId="0" borderId="19" xfId="0" applyFont="1" applyFill="1" applyBorder="1" applyAlignment="1" applyProtection="1">
      <alignment horizontal="center" vertical="top" wrapText="1"/>
    </xf>
    <xf numFmtId="0" fontId="0" fillId="0" borderId="19" xfId="0" applyFont="1" applyFill="1" applyBorder="1" applyAlignment="1" applyProtection="1">
      <alignment horizontal="center" vertical="center" wrapText="1"/>
    </xf>
    <xf numFmtId="1" fontId="0" fillId="0" borderId="15" xfId="1" applyNumberFormat="1" applyFont="1" applyFill="1" applyBorder="1" applyAlignment="1" applyProtection="1">
      <alignment horizontal="center" vertical="center" wrapText="1"/>
    </xf>
    <xf numFmtId="1" fontId="0" fillId="0" borderId="15" xfId="0" applyNumberFormat="1" applyFont="1" applyFill="1" applyBorder="1" applyAlignment="1" applyProtection="1">
      <alignment horizontal="center" vertical="center" wrapText="1"/>
    </xf>
    <xf numFmtId="0" fontId="0" fillId="0" borderId="26" xfId="0" applyFont="1" applyFill="1" applyBorder="1" applyAlignment="1" applyProtection="1">
      <alignment horizontal="center" vertical="center" wrapText="1"/>
    </xf>
    <xf numFmtId="1" fontId="0" fillId="0" borderId="39" xfId="1" applyNumberFormat="1"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1" fontId="0" fillId="0" borderId="23" xfId="0" applyNumberFormat="1" applyFont="1" applyFill="1" applyBorder="1" applyAlignment="1" applyProtection="1">
      <alignment horizontal="center" vertical="center" wrapText="1"/>
    </xf>
    <xf numFmtId="164" fontId="0" fillId="35" borderId="16" xfId="2" applyNumberFormat="1" applyFont="1" applyFill="1" applyBorder="1" applyAlignment="1" applyProtection="1">
      <alignment horizontal="center" vertical="center" wrapText="1"/>
    </xf>
    <xf numFmtId="164" fontId="0" fillId="35" borderId="18" xfId="2" applyNumberFormat="1" applyFont="1" applyFill="1" applyBorder="1" applyAlignment="1" applyProtection="1">
      <alignment horizontal="center" vertical="center" wrapText="1"/>
    </xf>
    <xf numFmtId="164" fontId="0" fillId="35" borderId="17" xfId="2" applyNumberFormat="1" applyFont="1" applyFill="1" applyBorder="1" applyAlignment="1" applyProtection="1">
      <alignment horizontal="center" vertical="center" wrapText="1"/>
    </xf>
    <xf numFmtId="0" fontId="14" fillId="0" borderId="28" xfId="0" applyFont="1" applyFill="1" applyBorder="1" applyAlignment="1" applyProtection="1">
      <alignment horizontal="center" vertical="top" wrapText="1"/>
    </xf>
    <xf numFmtId="0" fontId="14" fillId="0" borderId="28" xfId="0" applyFont="1" applyFill="1" applyBorder="1" applyAlignment="1" applyProtection="1">
      <alignment horizontal="left" vertical="top" wrapText="1"/>
    </xf>
    <xf numFmtId="0" fontId="18" fillId="0" borderId="26" xfId="0" applyFont="1" applyFill="1" applyBorder="1" applyAlignment="1" applyProtection="1">
      <alignment horizontal="center" vertical="top" wrapText="1"/>
    </xf>
    <xf numFmtId="0" fontId="18" fillId="0" borderId="26" xfId="0" applyFont="1" applyFill="1" applyBorder="1" applyAlignment="1" applyProtection="1">
      <alignment horizontal="left" vertical="top" wrapText="1"/>
    </xf>
    <xf numFmtId="0" fontId="18" fillId="0" borderId="19" xfId="0" applyFont="1" applyFill="1" applyBorder="1" applyAlignment="1" applyProtection="1">
      <alignment horizontal="center" vertical="top" wrapText="1"/>
    </xf>
    <xf numFmtId="0" fontId="18" fillId="0" borderId="19" xfId="0" applyFont="1" applyFill="1" applyBorder="1" applyAlignment="1" applyProtection="1">
      <alignment horizontal="left" vertical="top" wrapText="1"/>
    </xf>
    <xf numFmtId="164" fontId="0" fillId="35" borderId="56" xfId="2" applyNumberFormat="1" applyFont="1" applyFill="1" applyBorder="1" applyAlignment="1" applyProtection="1">
      <alignment horizontal="center" vertical="center" wrapText="1"/>
    </xf>
    <xf numFmtId="0" fontId="18" fillId="0" borderId="31" xfId="0" applyFont="1" applyFill="1" applyBorder="1" applyAlignment="1" applyProtection="1">
      <alignment horizontal="center" vertical="top" wrapText="1"/>
    </xf>
    <xf numFmtId="0" fontId="18" fillId="0" borderId="31" xfId="0" applyFont="1" applyFill="1" applyBorder="1" applyAlignment="1" applyProtection="1">
      <alignment horizontal="left" vertical="top" wrapText="1"/>
    </xf>
    <xf numFmtId="0" fontId="0" fillId="0" borderId="31" xfId="0" applyFont="1" applyFill="1" applyBorder="1" applyAlignment="1" applyProtection="1">
      <alignment horizontal="center" vertical="center" wrapText="1"/>
    </xf>
    <xf numFmtId="1" fontId="0" fillId="0" borderId="54" xfId="1" applyNumberFormat="1" applyFont="1" applyFill="1" applyBorder="1" applyAlignment="1" applyProtection="1">
      <alignment horizontal="center" vertical="center" wrapText="1"/>
    </xf>
    <xf numFmtId="44" fontId="16" fillId="0" borderId="0" xfId="2" applyFont="1" applyFill="1" applyBorder="1" applyAlignment="1" applyProtection="1">
      <alignment horizontal="center" vertical="center" wrapText="1"/>
    </xf>
    <xf numFmtId="0" fontId="0" fillId="35" borderId="16" xfId="0" applyFill="1" applyBorder="1" applyAlignment="1" applyProtection="1">
      <alignment horizontal="center" vertical="center"/>
    </xf>
    <xf numFmtId="0" fontId="0" fillId="35" borderId="56" xfId="0" applyFill="1" applyBorder="1" applyAlignment="1" applyProtection="1">
      <alignment horizontal="center" vertical="center"/>
    </xf>
    <xf numFmtId="0" fontId="0" fillId="35" borderId="17" xfId="0" applyFill="1" applyBorder="1" applyAlignment="1" applyProtection="1">
      <alignment horizontal="center" vertical="center"/>
    </xf>
    <xf numFmtId="0" fontId="0" fillId="35" borderId="18" xfId="0" applyFill="1" applyBorder="1" applyAlignment="1" applyProtection="1">
      <alignment horizontal="center" vertical="center"/>
    </xf>
    <xf numFmtId="0" fontId="0" fillId="40" borderId="37" xfId="0" applyFont="1" applyFill="1" applyBorder="1" applyAlignment="1" applyProtection="1">
      <alignment horizontal="left" vertical="top" wrapText="1"/>
    </xf>
    <xf numFmtId="0" fontId="0" fillId="40" borderId="58" xfId="0" applyFont="1" applyFill="1" applyBorder="1" applyAlignment="1" applyProtection="1">
      <alignment horizontal="left" vertical="top" wrapText="1"/>
    </xf>
    <xf numFmtId="0" fontId="0" fillId="44" borderId="37" xfId="0" applyFont="1" applyFill="1" applyBorder="1" applyAlignment="1" applyProtection="1">
      <alignment horizontal="left" vertical="top" wrapText="1"/>
    </xf>
    <xf numFmtId="0" fontId="0" fillId="44" borderId="29" xfId="0" applyFont="1" applyFill="1" applyBorder="1" applyAlignment="1" applyProtection="1">
      <alignment horizontal="left" vertical="top" wrapText="1"/>
    </xf>
    <xf numFmtId="0" fontId="0" fillId="41" borderId="29" xfId="0" applyFill="1" applyBorder="1" applyAlignment="1" applyProtection="1">
      <alignment horizontal="left" vertical="top" wrapText="1"/>
    </xf>
    <xf numFmtId="0" fontId="0" fillId="41" borderId="35" xfId="0" applyFill="1" applyBorder="1" applyAlignment="1" applyProtection="1">
      <alignment horizontal="left" vertical="top" wrapText="1"/>
    </xf>
    <xf numFmtId="0" fontId="16" fillId="33" borderId="60" xfId="0" applyFont="1" applyFill="1" applyBorder="1" applyAlignment="1" applyProtection="1">
      <alignment horizontal="center" vertical="center" wrapText="1"/>
    </xf>
    <xf numFmtId="0" fontId="16" fillId="33" borderId="11" xfId="0" applyFont="1" applyFill="1" applyBorder="1" applyAlignment="1" applyProtection="1">
      <alignment horizontal="center" vertical="center" wrapText="1"/>
    </xf>
    <xf numFmtId="0" fontId="16" fillId="33" borderId="41" xfId="0" applyFont="1" applyFill="1" applyBorder="1" applyAlignment="1" applyProtection="1">
      <alignment horizontal="center" vertical="center" wrapText="1"/>
    </xf>
    <xf numFmtId="0" fontId="13" fillId="43" borderId="27" xfId="0" applyFont="1" applyFill="1" applyBorder="1" applyAlignment="1" applyProtection="1">
      <alignment horizontal="center" vertical="center" wrapText="1"/>
    </xf>
    <xf numFmtId="0" fontId="13" fillId="43" borderId="31" xfId="0" applyFont="1" applyFill="1" applyBorder="1" applyAlignment="1" applyProtection="1">
      <alignment horizontal="center" vertical="center" wrapText="1"/>
    </xf>
    <xf numFmtId="0" fontId="13" fillId="43" borderId="26" xfId="0" applyFont="1" applyFill="1" applyBorder="1" applyAlignment="1" applyProtection="1">
      <alignment horizontal="center" vertical="center" wrapText="1"/>
    </xf>
    <xf numFmtId="0" fontId="13" fillId="43" borderId="19" xfId="0" applyFont="1" applyFill="1" applyBorder="1" applyAlignment="1" applyProtection="1">
      <alignment horizontal="center" vertical="center" wrapText="1"/>
    </xf>
    <xf numFmtId="0" fontId="13" fillId="43" borderId="28" xfId="0" applyFont="1" applyFill="1" applyBorder="1" applyAlignment="1" applyProtection="1">
      <alignment horizontal="center" vertical="center" wrapText="1"/>
    </xf>
    <xf numFmtId="0" fontId="0" fillId="44" borderId="58" xfId="0" applyFont="1" applyFill="1" applyBorder="1" applyAlignment="1" applyProtection="1">
      <alignment horizontal="left" vertical="top" wrapText="1"/>
    </xf>
    <xf numFmtId="0" fontId="0" fillId="0" borderId="31" xfId="0" applyFont="1" applyFill="1" applyBorder="1" applyAlignment="1" applyProtection="1">
      <alignment horizontal="center" vertical="top" wrapText="1"/>
    </xf>
    <xf numFmtId="0" fontId="0" fillId="0" borderId="31" xfId="0" applyFont="1" applyFill="1" applyBorder="1" applyAlignment="1" applyProtection="1">
      <alignment horizontal="left" vertical="top" wrapText="1"/>
    </xf>
    <xf numFmtId="0" fontId="0" fillId="41" borderId="37" xfId="0" applyFill="1" applyBorder="1" applyAlignment="1" applyProtection="1">
      <alignment horizontal="left" vertical="top" wrapText="1"/>
    </xf>
    <xf numFmtId="0" fontId="0" fillId="0" borderId="26" xfId="0" applyFont="1" applyFill="1" applyBorder="1" applyAlignment="1" applyProtection="1">
      <alignment horizontal="center" vertical="top" wrapText="1"/>
    </xf>
    <xf numFmtId="0" fontId="0" fillId="0" borderId="26" xfId="0" applyFill="1" applyBorder="1" applyAlignment="1" applyProtection="1">
      <alignment horizontal="left" vertical="top" wrapText="1"/>
    </xf>
    <xf numFmtId="1" fontId="0" fillId="0" borderId="39" xfId="0" applyNumberFormat="1" applyFont="1" applyFill="1" applyBorder="1" applyAlignment="1" applyProtection="1">
      <alignment horizontal="center" vertical="center" wrapText="1"/>
    </xf>
    <xf numFmtId="164" fontId="0" fillId="0" borderId="37" xfId="2" applyNumberFormat="1" applyFont="1" applyFill="1" applyBorder="1" applyAlignment="1" applyProtection="1">
      <alignment horizontal="right" vertical="center" wrapText="1"/>
    </xf>
    <xf numFmtId="164" fontId="0" fillId="0" borderId="25" xfId="2" applyNumberFormat="1" applyFont="1" applyFill="1" applyBorder="1" applyAlignment="1" applyProtection="1">
      <alignment horizontal="right" vertical="center" wrapText="1"/>
    </xf>
    <xf numFmtId="165" fontId="0" fillId="0" borderId="37" xfId="2" applyNumberFormat="1" applyFont="1" applyFill="1" applyBorder="1" applyAlignment="1" applyProtection="1">
      <alignment horizontal="right" vertical="center" wrapText="1"/>
    </xf>
    <xf numFmtId="164" fontId="0" fillId="0" borderId="32" xfId="2" applyNumberFormat="1" applyFont="1" applyFill="1" applyBorder="1" applyAlignment="1" applyProtection="1">
      <alignment horizontal="right" vertical="center" wrapText="1"/>
    </xf>
    <xf numFmtId="164" fontId="0" fillId="0" borderId="57" xfId="2" applyNumberFormat="1" applyFont="1" applyFill="1" applyBorder="1" applyAlignment="1" applyProtection="1">
      <alignment horizontal="right" vertical="center" wrapText="1"/>
    </xf>
    <xf numFmtId="164" fontId="0" fillId="0" borderId="40" xfId="2" applyNumberFormat="1" applyFont="1" applyFill="1" applyBorder="1" applyAlignment="1" applyProtection="1">
      <alignment horizontal="right" vertical="center" wrapText="1"/>
    </xf>
    <xf numFmtId="164" fontId="0" fillId="0" borderId="10" xfId="2" applyNumberFormat="1" applyFont="1" applyFill="1" applyBorder="1" applyAlignment="1" applyProtection="1">
      <alignment horizontal="right" vertical="center" wrapText="1"/>
    </xf>
    <xf numFmtId="164" fontId="0" fillId="0" borderId="59" xfId="2" applyNumberFormat="1" applyFont="1" applyFill="1" applyBorder="1" applyAlignment="1" applyProtection="1">
      <alignment horizontal="right" vertical="center" wrapText="1"/>
    </xf>
    <xf numFmtId="0" fontId="20" fillId="0" borderId="0" xfId="0" applyFont="1" applyAlignment="1" applyProtection="1">
      <alignment horizontal="center"/>
    </xf>
    <xf numFmtId="0" fontId="0" fillId="0" borderId="0" xfId="0" applyProtection="1"/>
    <xf numFmtId="0" fontId="0" fillId="43" borderId="41" xfId="0" applyFill="1" applyBorder="1" applyProtection="1"/>
    <xf numFmtId="0" fontId="0" fillId="43" borderId="14" xfId="0" applyFill="1" applyBorder="1" applyProtection="1"/>
    <xf numFmtId="0" fontId="0" fillId="43" borderId="22" xfId="0" applyFill="1" applyBorder="1" applyProtection="1"/>
    <xf numFmtId="0" fontId="0" fillId="43" borderId="44" xfId="0" applyFill="1" applyBorder="1" applyProtection="1"/>
    <xf numFmtId="0" fontId="0" fillId="43" borderId="13" xfId="0" applyFill="1" applyBorder="1" applyProtection="1"/>
    <xf numFmtId="0" fontId="0" fillId="43" borderId="38" xfId="0" applyFill="1" applyBorder="1" applyProtection="1"/>
    <xf numFmtId="0" fontId="16" fillId="35" borderId="22" xfId="0" applyFont="1" applyFill="1" applyBorder="1" applyAlignment="1" applyProtection="1">
      <alignment horizontal="center" vertical="top" wrapText="1"/>
    </xf>
    <xf numFmtId="0" fontId="0" fillId="35" borderId="51" xfId="0" applyFill="1" applyBorder="1" applyAlignment="1" applyProtection="1">
      <alignment horizontal="center" vertical="center"/>
    </xf>
    <xf numFmtId="0" fontId="0" fillId="35" borderId="55" xfId="0" applyFill="1" applyBorder="1" applyAlignment="1" applyProtection="1">
      <alignment horizontal="center" vertical="center"/>
    </xf>
    <xf numFmtId="0" fontId="0" fillId="35" borderId="52" xfId="0" applyFill="1" applyBorder="1" applyAlignment="1" applyProtection="1">
      <alignment horizontal="center" vertical="center"/>
    </xf>
    <xf numFmtId="0" fontId="16" fillId="35" borderId="5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35" fillId="0" borderId="0" xfId="8" applyFont="1" applyFill="1" applyAlignment="1" applyProtection="1"/>
    <xf numFmtId="164" fontId="35" fillId="0" borderId="0" xfId="2" applyNumberFormat="1" applyFont="1" applyFill="1" applyProtection="1"/>
    <xf numFmtId="0" fontId="0" fillId="0" borderId="0" xfId="0" applyAlignment="1" applyProtection="1">
      <alignment horizontal="center"/>
    </xf>
    <xf numFmtId="44" fontId="0" fillId="0" borderId="0" xfId="2" applyFont="1" applyProtection="1"/>
    <xf numFmtId="0" fontId="21" fillId="0" borderId="0" xfId="0" applyFont="1" applyBorder="1" applyAlignment="1" applyProtection="1">
      <alignment horizontal="center" vertical="center"/>
    </xf>
    <xf numFmtId="0" fontId="23" fillId="0" borderId="0" xfId="0" applyFont="1" applyAlignment="1" applyProtection="1">
      <alignment horizontal="center" vertical="center"/>
    </xf>
    <xf numFmtId="44" fontId="20" fillId="0" borderId="0" xfId="2" applyFont="1" applyAlignment="1" applyProtection="1">
      <alignment horizontal="center"/>
    </xf>
    <xf numFmtId="2" fontId="0" fillId="0" borderId="0" xfId="0" applyNumberFormat="1" applyProtection="1"/>
    <xf numFmtId="0" fontId="23" fillId="0" borderId="0" xfId="0" applyFont="1" applyBorder="1" applyAlignment="1" applyProtection="1">
      <alignment horizontal="center"/>
    </xf>
    <xf numFmtId="0" fontId="33" fillId="0" borderId="0" xfId="0" applyFont="1" applyFill="1" applyBorder="1" applyAlignment="1" applyProtection="1">
      <alignment horizontal="right" wrapText="1"/>
    </xf>
    <xf numFmtId="0" fontId="33" fillId="0" borderId="0" xfId="0" applyFont="1" applyBorder="1" applyAlignment="1" applyProtection="1">
      <alignment horizontal="right" wrapText="1"/>
    </xf>
    <xf numFmtId="0" fontId="0" fillId="0" borderId="0" xfId="0" applyFont="1" applyAlignment="1" applyProtection="1">
      <alignment horizontal="center" vertical="center"/>
    </xf>
    <xf numFmtId="2" fontId="0" fillId="0" borderId="0" xfId="0" applyNumberFormat="1" applyFont="1" applyAlignment="1" applyProtection="1">
      <alignment horizontal="center" vertical="center"/>
    </xf>
    <xf numFmtId="0" fontId="0" fillId="0" borderId="17" xfId="0" applyFont="1" applyFill="1" applyBorder="1" applyAlignment="1" applyProtection="1">
      <alignment horizontal="center"/>
    </xf>
    <xf numFmtId="0" fontId="14" fillId="0" borderId="17" xfId="0" applyFont="1" applyFill="1" applyBorder="1" applyAlignment="1" applyProtection="1">
      <alignment horizontal="center"/>
    </xf>
    <xf numFmtId="0" fontId="0" fillId="0" borderId="17" xfId="0" applyFill="1" applyBorder="1" applyAlignment="1" applyProtection="1">
      <alignment horizontal="center"/>
    </xf>
    <xf numFmtId="44" fontId="35" fillId="2" borderId="0" xfId="2" applyFont="1" applyFill="1" applyProtection="1"/>
    <xf numFmtId="44" fontId="0" fillId="35" borderId="16" xfId="2" applyFont="1" applyFill="1" applyBorder="1" applyProtection="1">
      <protection locked="0"/>
    </xf>
    <xf numFmtId="44" fontId="0" fillId="35" borderId="17" xfId="2" applyFont="1" applyFill="1" applyBorder="1" applyProtection="1">
      <protection locked="0"/>
    </xf>
    <xf numFmtId="44" fontId="0" fillId="35" borderId="18" xfId="2" applyFont="1" applyFill="1" applyBorder="1" applyProtection="1">
      <protection locked="0"/>
    </xf>
    <xf numFmtId="0" fontId="0" fillId="35" borderId="16" xfId="0" applyFill="1" applyBorder="1" applyProtection="1">
      <protection locked="0"/>
    </xf>
    <xf numFmtId="0" fontId="0" fillId="35" borderId="17" xfId="0" applyFill="1" applyBorder="1" applyProtection="1">
      <protection locked="0"/>
    </xf>
    <xf numFmtId="0" fontId="0" fillId="35" borderId="18" xfId="0" applyFill="1" applyBorder="1" applyProtection="1">
      <protection locked="0"/>
    </xf>
    <xf numFmtId="0" fontId="21" fillId="0" borderId="24" xfId="0" applyFont="1" applyBorder="1" applyAlignment="1" applyProtection="1">
      <alignment horizontal="right" vertical="center"/>
    </xf>
    <xf numFmtId="0" fontId="21" fillId="0" borderId="24" xfId="0" applyFont="1" applyBorder="1" applyAlignment="1" applyProtection="1">
      <alignment horizontal="right"/>
    </xf>
    <xf numFmtId="0" fontId="19" fillId="0" borderId="0" xfId="0" applyFont="1" applyBorder="1" applyAlignment="1" applyProtection="1">
      <alignment horizontal="left" vertical="center"/>
    </xf>
    <xf numFmtId="0" fontId="22" fillId="0" borderId="0" xfId="0" applyFont="1" applyFill="1" applyBorder="1" applyAlignment="1" applyProtection="1">
      <alignment horizontal="center"/>
    </xf>
    <xf numFmtId="0" fontId="22" fillId="0" borderId="0" xfId="0" applyFont="1" applyBorder="1" applyAlignment="1" applyProtection="1">
      <alignment horizontal="center"/>
    </xf>
    <xf numFmtId="0" fontId="0" fillId="0" borderId="0" xfId="0" applyFill="1" applyProtection="1"/>
    <xf numFmtId="0" fontId="31" fillId="0" borderId="57" xfId="47" applyFont="1" applyFill="1" applyBorder="1" applyAlignment="1" applyProtection="1">
      <alignment horizontal="left" vertical="center"/>
    </xf>
    <xf numFmtId="0" fontId="0" fillId="0" borderId="0" xfId="0" applyBorder="1" applyAlignment="1" applyProtection="1">
      <alignment horizontal="center" vertical="top" wrapText="1"/>
    </xf>
    <xf numFmtId="0" fontId="31" fillId="0" borderId="0" xfId="47" applyFont="1" applyFill="1" applyBorder="1" applyAlignment="1" applyProtection="1">
      <alignment horizontal="left" vertical="center"/>
    </xf>
    <xf numFmtId="0" fontId="0" fillId="35" borderId="17" xfId="0" applyFont="1" applyFill="1" applyBorder="1" applyProtection="1">
      <protection locked="0"/>
    </xf>
    <xf numFmtId="0" fontId="0" fillId="35" borderId="18" xfId="0" applyFont="1" applyFill="1" applyBorder="1" applyProtection="1">
      <protection locked="0"/>
    </xf>
    <xf numFmtId="0" fontId="21" fillId="0" borderId="11" xfId="0" applyFont="1" applyBorder="1" applyAlignment="1" applyProtection="1">
      <alignment horizontal="right" vertical="center"/>
    </xf>
    <xf numFmtId="0" fontId="21" fillId="0" borderId="11" xfId="0" applyFont="1" applyBorder="1" applyAlignment="1" applyProtection="1">
      <alignment horizontal="right"/>
    </xf>
    <xf numFmtId="0" fontId="21" fillId="0" borderId="13" xfId="0" applyFont="1" applyBorder="1" applyAlignment="1" applyProtection="1">
      <alignment horizontal="right"/>
    </xf>
    <xf numFmtId="0" fontId="22" fillId="0" borderId="0" xfId="0" applyFont="1" applyBorder="1" applyAlignment="1" applyProtection="1">
      <alignment horizontal="left"/>
    </xf>
    <xf numFmtId="0" fontId="29" fillId="43" borderId="12" xfId="0" applyFont="1" applyFill="1" applyBorder="1" applyAlignment="1" applyProtection="1">
      <alignment horizontal="left"/>
    </xf>
    <xf numFmtId="44" fontId="16" fillId="33" borderId="11" xfId="2" applyFont="1" applyFill="1" applyBorder="1" applyAlignment="1" applyProtection="1">
      <alignment horizontal="center" vertical="center" wrapText="1"/>
    </xf>
    <xf numFmtId="0" fontId="16" fillId="35" borderId="22" xfId="0" applyFont="1" applyFill="1" applyBorder="1" applyAlignment="1" applyProtection="1">
      <alignment horizontal="center" vertical="center" wrapText="1"/>
    </xf>
    <xf numFmtId="0" fontId="0" fillId="0" borderId="0" xfId="0" applyFill="1" applyAlignment="1" applyProtection="1">
      <alignment horizontal="center"/>
    </xf>
    <xf numFmtId="0" fontId="16" fillId="35" borderId="11" xfId="0" applyFont="1" applyFill="1" applyBorder="1" applyAlignment="1" applyProtection="1">
      <alignment horizontal="center" vertical="center" wrapText="1"/>
    </xf>
    <xf numFmtId="44" fontId="0" fillId="35" borderId="46" xfId="2" applyFont="1" applyFill="1" applyBorder="1" applyProtection="1">
      <protection locked="0"/>
    </xf>
    <xf numFmtId="44" fontId="0" fillId="0" borderId="46" xfId="2" applyFont="1" applyBorder="1" applyProtection="1"/>
    <xf numFmtId="44" fontId="0" fillId="0" borderId="17" xfId="2" applyFont="1" applyBorder="1" applyProtection="1"/>
    <xf numFmtId="44" fontId="0" fillId="0" borderId="18" xfId="2" applyFont="1" applyBorder="1" applyProtection="1"/>
    <xf numFmtId="0" fontId="0" fillId="35" borderId="46" xfId="0" applyFill="1" applyBorder="1" applyProtection="1">
      <protection locked="0"/>
    </xf>
    <xf numFmtId="0" fontId="0" fillId="40" borderId="17" xfId="0" applyFont="1" applyFill="1" applyBorder="1" applyAlignment="1" applyProtection="1">
      <alignment horizontal="center"/>
    </xf>
    <xf numFmtId="0" fontId="0" fillId="40" borderId="18" xfId="0" applyFont="1" applyFill="1" applyBorder="1" applyAlignment="1" applyProtection="1">
      <alignment horizontal="center"/>
    </xf>
    <xf numFmtId="0" fontId="13" fillId="43" borderId="17" xfId="0" applyFont="1" applyFill="1" applyBorder="1" applyAlignment="1" applyProtection="1">
      <alignment horizontal="center"/>
    </xf>
    <xf numFmtId="0" fontId="0" fillId="0" borderId="17" xfId="0" applyBorder="1" applyAlignment="1">
      <alignment horizontal="center"/>
    </xf>
    <xf numFmtId="0" fontId="0" fillId="0" borderId="17" xfId="0" applyBorder="1"/>
    <xf numFmtId="0" fontId="0" fillId="0" borderId="18" xfId="0" applyBorder="1" applyAlignment="1">
      <alignment horizontal="center"/>
    </xf>
    <xf numFmtId="0" fontId="0" fillId="0" borderId="17" xfId="0" applyFont="1" applyBorder="1" applyProtection="1"/>
    <xf numFmtId="0" fontId="14" fillId="0" borderId="17" xfId="0" applyFont="1" applyBorder="1" applyProtection="1"/>
    <xf numFmtId="0" fontId="18" fillId="0" borderId="17" xfId="0" applyFont="1" applyFill="1" applyBorder="1" applyProtection="1"/>
    <xf numFmtId="0" fontId="0" fillId="0" borderId="17" xfId="0" applyFont="1" applyFill="1" applyBorder="1" applyProtection="1"/>
    <xf numFmtId="0" fontId="0" fillId="0" borderId="17" xfId="0" applyFill="1" applyBorder="1" applyProtection="1"/>
    <xf numFmtId="0" fontId="0" fillId="0" borderId="18" xfId="0" applyBorder="1"/>
    <xf numFmtId="0" fontId="0" fillId="0" borderId="17" xfId="0" applyFont="1" applyBorder="1" applyAlignment="1" applyProtection="1">
      <alignment horizontal="center"/>
    </xf>
    <xf numFmtId="0" fontId="24" fillId="0" borderId="17" xfId="45" applyFont="1" applyFill="1" applyBorder="1" applyAlignment="1" applyProtection="1">
      <alignment horizontal="center" vertical="center" wrapText="1"/>
    </xf>
    <xf numFmtId="0" fontId="24" fillId="0" borderId="17" xfId="48" applyFont="1" applyFill="1" applyBorder="1" applyAlignment="1" applyProtection="1">
      <alignment horizontal="center" vertical="center" wrapText="1"/>
    </xf>
    <xf numFmtId="0" fontId="0" fillId="0" borderId="17" xfId="0" applyFont="1" applyBorder="1" applyAlignment="1" applyProtection="1">
      <alignment horizontal="center" vertical="top" wrapText="1"/>
    </xf>
    <xf numFmtId="0" fontId="0" fillId="0" borderId="17" xfId="0" applyBorder="1" applyAlignment="1" applyProtection="1">
      <alignment horizontal="center"/>
    </xf>
    <xf numFmtId="0" fontId="24" fillId="0" borderId="17" xfId="45" applyFont="1" applyBorder="1" applyAlignment="1" applyProtection="1">
      <alignment horizontal="center" vertical="center"/>
    </xf>
    <xf numFmtId="0" fontId="24" fillId="0" borderId="17" xfId="45" applyFont="1" applyFill="1" applyBorder="1" applyAlignment="1" applyProtection="1">
      <alignment horizontal="center" vertical="center"/>
    </xf>
    <xf numFmtId="0" fontId="24" fillId="0" borderId="17" xfId="48" applyFont="1" applyFill="1" applyBorder="1" applyAlignment="1" applyProtection="1">
      <alignment horizontal="center" vertical="center"/>
    </xf>
    <xf numFmtId="0" fontId="18" fillId="0" borderId="17" xfId="9" applyFont="1" applyFill="1" applyBorder="1" applyAlignment="1" applyProtection="1">
      <alignment horizontal="center" vertical="top" wrapText="1"/>
    </xf>
    <xf numFmtId="0" fontId="18" fillId="0" borderId="17" xfId="0" applyFont="1" applyBorder="1" applyAlignment="1" applyProtection="1">
      <alignment horizontal="center" vertical="top" wrapText="1"/>
    </xf>
    <xf numFmtId="0" fontId="0" fillId="0" borderId="17" xfId="0" applyFont="1" applyFill="1" applyBorder="1" applyAlignment="1" applyProtection="1">
      <alignment horizontal="center" vertical="top" wrapText="1"/>
    </xf>
    <xf numFmtId="0" fontId="0" fillId="0" borderId="18" xfId="0" applyBorder="1" applyAlignment="1" applyProtection="1">
      <alignment horizontal="center"/>
    </xf>
    <xf numFmtId="0" fontId="0" fillId="0" borderId="63" xfId="0" applyBorder="1" applyAlignment="1" applyProtection="1">
      <alignment horizontal="center"/>
    </xf>
    <xf numFmtId="0" fontId="0" fillId="0" borderId="49" xfId="0" applyBorder="1" applyProtection="1"/>
    <xf numFmtId="0" fontId="0" fillId="0" borderId="47" xfId="0" applyBorder="1" applyProtection="1"/>
    <xf numFmtId="0" fontId="0" fillId="0" borderId="47" xfId="0" applyFill="1" applyBorder="1" applyProtection="1"/>
    <xf numFmtId="0" fontId="0" fillId="0" borderId="48" xfId="0" applyBorder="1" applyProtection="1"/>
    <xf numFmtId="0" fontId="16" fillId="33" borderId="16" xfId="0" applyFont="1" applyFill="1" applyBorder="1" applyAlignment="1" applyProtection="1">
      <alignment horizontal="center" vertical="center" wrapText="1"/>
    </xf>
    <xf numFmtId="0" fontId="0" fillId="34" borderId="17" xfId="0" applyFont="1" applyFill="1" applyBorder="1" applyAlignment="1" applyProtection="1">
      <alignment horizontal="center"/>
    </xf>
    <xf numFmtId="0" fontId="0" fillId="34" borderId="18" xfId="0" applyFont="1" applyFill="1" applyBorder="1" applyAlignment="1" applyProtection="1">
      <alignment horizontal="center"/>
    </xf>
    <xf numFmtId="0" fontId="14" fillId="0" borderId="17" xfId="0" applyFont="1" applyFill="1" applyBorder="1" applyProtection="1"/>
    <xf numFmtId="0" fontId="0" fillId="0" borderId="18" xfId="0" applyFont="1" applyBorder="1" applyAlignment="1" applyProtection="1">
      <alignment horizontal="center" vertical="top" wrapText="1"/>
    </xf>
    <xf numFmtId="0" fontId="24" fillId="0" borderId="17" xfId="45" applyFont="1" applyBorder="1" applyAlignment="1" applyProtection="1">
      <alignment horizontal="center" vertical="top"/>
    </xf>
    <xf numFmtId="44" fontId="16" fillId="35" borderId="16" xfId="2" applyFont="1" applyFill="1" applyBorder="1" applyAlignment="1" applyProtection="1">
      <alignment horizontal="center" vertical="center" wrapText="1"/>
    </xf>
    <xf numFmtId="44" fontId="16" fillId="33" borderId="16" xfId="2" applyFont="1" applyFill="1" applyBorder="1" applyAlignment="1" applyProtection="1">
      <alignment horizontal="center" vertical="center" wrapText="1"/>
    </xf>
    <xf numFmtId="0" fontId="16" fillId="35" borderId="16" xfId="0" applyFont="1" applyFill="1" applyBorder="1" applyAlignment="1" applyProtection="1">
      <alignment horizontal="center" vertical="center" wrapText="1"/>
    </xf>
    <xf numFmtId="0" fontId="14" fillId="0" borderId="16" xfId="0" applyFont="1" applyBorder="1" applyProtection="1"/>
    <xf numFmtId="0" fontId="14" fillId="0" borderId="56" xfId="0" applyFont="1" applyBorder="1" applyProtection="1"/>
    <xf numFmtId="0" fontId="14" fillId="0" borderId="46" xfId="0" applyFont="1" applyBorder="1" applyProtection="1"/>
    <xf numFmtId="0" fontId="14" fillId="0" borderId="18" xfId="0" applyFont="1" applyBorder="1" applyProtection="1"/>
    <xf numFmtId="0" fontId="14" fillId="0" borderId="16" xfId="0" applyFont="1" applyFill="1" applyBorder="1" applyProtection="1"/>
    <xf numFmtId="0" fontId="14" fillId="0" borderId="18" xfId="0" applyFont="1" applyFill="1" applyBorder="1" applyProtection="1"/>
    <xf numFmtId="0" fontId="16" fillId="33" borderId="45" xfId="0" applyFont="1" applyFill="1" applyBorder="1" applyAlignment="1" applyProtection="1">
      <alignment horizontal="center" vertical="center" wrapText="1"/>
    </xf>
    <xf numFmtId="0" fontId="0" fillId="0" borderId="64" xfId="0" applyBorder="1" applyAlignment="1" applyProtection="1">
      <alignment horizontal="center"/>
    </xf>
    <xf numFmtId="0" fontId="0" fillId="0" borderId="63" xfId="0" applyFill="1" applyBorder="1" applyAlignment="1" applyProtection="1">
      <alignment horizontal="center"/>
    </xf>
    <xf numFmtId="0" fontId="0" fillId="0" borderId="65" xfId="0" applyBorder="1" applyAlignment="1" applyProtection="1">
      <alignment horizontal="center"/>
    </xf>
    <xf numFmtId="0" fontId="0" fillId="0" borderId="16" xfId="0" applyBorder="1" applyAlignment="1" applyProtection="1">
      <alignment horizontal="center"/>
    </xf>
    <xf numFmtId="0" fontId="13" fillId="43" borderId="16" xfId="0" applyFont="1" applyFill="1" applyBorder="1" applyAlignment="1" applyProtection="1">
      <alignment horizontal="center"/>
    </xf>
    <xf numFmtId="0" fontId="0" fillId="41" borderId="16" xfId="0" applyFill="1" applyBorder="1" applyAlignment="1" applyProtection="1">
      <alignment horizontal="center"/>
    </xf>
    <xf numFmtId="0" fontId="0" fillId="41" borderId="46" xfId="0" applyFill="1" applyBorder="1" applyAlignment="1" applyProtection="1">
      <alignment horizontal="center"/>
    </xf>
    <xf numFmtId="0" fontId="0" fillId="41" borderId="61" xfId="0" applyFill="1" applyBorder="1" applyAlignment="1" applyProtection="1">
      <alignment horizontal="center"/>
    </xf>
    <xf numFmtId="0" fontId="0" fillId="39" borderId="46" xfId="0" applyFill="1" applyBorder="1" applyAlignment="1" applyProtection="1">
      <alignment horizontal="center" vertical="center"/>
    </xf>
    <xf numFmtId="0" fontId="0" fillId="39" borderId="17" xfId="0" applyFill="1" applyBorder="1" applyAlignment="1" applyProtection="1">
      <alignment horizontal="center" vertical="center"/>
    </xf>
    <xf numFmtId="0" fontId="0" fillId="39" borderId="18" xfId="0" applyFill="1" applyBorder="1" applyAlignment="1" applyProtection="1">
      <alignment horizontal="center" vertical="center"/>
    </xf>
    <xf numFmtId="0" fontId="13" fillId="43" borderId="46" xfId="0" applyFont="1" applyFill="1" applyBorder="1" applyAlignment="1" applyProtection="1">
      <alignment horizontal="center" vertical="center"/>
    </xf>
    <xf numFmtId="0" fontId="13" fillId="43" borderId="17" xfId="0" applyFont="1" applyFill="1" applyBorder="1" applyAlignment="1" applyProtection="1">
      <alignment horizontal="center" vertical="center"/>
    </xf>
    <xf numFmtId="0" fontId="0" fillId="0" borderId="46" xfId="0" applyFill="1" applyBorder="1" applyAlignment="1" applyProtection="1">
      <alignment horizontal="center"/>
    </xf>
    <xf numFmtId="0" fontId="0" fillId="0" borderId="17" xfId="0" applyFill="1" applyBorder="1" applyAlignment="1" applyProtection="1">
      <alignment horizontal="center" vertical="center"/>
    </xf>
    <xf numFmtId="0" fontId="0" fillId="0" borderId="46" xfId="0" applyBorder="1" applyProtection="1"/>
    <xf numFmtId="0" fontId="0" fillId="0" borderId="17" xfId="0" applyBorder="1" applyProtection="1"/>
    <xf numFmtId="0" fontId="0" fillId="0" borderId="17" xfId="0" applyBorder="1" applyAlignment="1" applyProtection="1">
      <alignment vertical="top" wrapText="1"/>
    </xf>
    <xf numFmtId="0" fontId="0" fillId="0" borderId="17" xfId="0" applyFill="1" applyBorder="1" applyAlignment="1" applyProtection="1">
      <alignment horizontal="center" vertical="top"/>
    </xf>
    <xf numFmtId="0" fontId="0" fillId="0" borderId="18" xfId="0" applyFill="1" applyBorder="1" applyAlignment="1" applyProtection="1">
      <alignment horizontal="center" vertical="top"/>
    </xf>
    <xf numFmtId="44" fontId="0" fillId="0" borderId="64" xfId="2" applyFont="1" applyBorder="1" applyProtection="1"/>
    <xf numFmtId="44" fontId="0" fillId="0" borderId="53" xfId="2" applyFont="1" applyBorder="1" applyProtection="1"/>
    <xf numFmtId="44" fontId="0" fillId="0" borderId="13" xfId="2" applyFont="1" applyBorder="1" applyProtection="1"/>
    <xf numFmtId="0" fontId="0" fillId="35" borderId="51" xfId="0" applyFill="1" applyBorder="1" applyProtection="1">
      <protection locked="0"/>
    </xf>
    <xf numFmtId="0" fontId="0" fillId="35" borderId="52" xfId="0" applyFill="1" applyBorder="1" applyProtection="1">
      <protection locked="0"/>
    </xf>
    <xf numFmtId="0" fontId="0" fillId="35" borderId="50" xfId="0" applyFill="1" applyBorder="1" applyProtection="1">
      <protection locked="0"/>
    </xf>
    <xf numFmtId="0" fontId="36" fillId="0" borderId="17" xfId="0" applyFont="1" applyFill="1" applyBorder="1" applyAlignment="1" applyProtection="1">
      <alignment horizontal="center"/>
    </xf>
    <xf numFmtId="0" fontId="18" fillId="0" borderId="0" xfId="0" applyFont="1" applyAlignment="1" applyProtection="1">
      <alignment horizontal="center"/>
    </xf>
    <xf numFmtId="0" fontId="37" fillId="0" borderId="45" xfId="0" applyFont="1" applyBorder="1" applyAlignment="1" applyProtection="1">
      <alignment horizontal="right" vertical="center"/>
    </xf>
    <xf numFmtId="0" fontId="37" fillId="0" borderId="45" xfId="0" applyFont="1" applyBorder="1" applyAlignment="1" applyProtection="1">
      <alignment horizontal="right"/>
    </xf>
    <xf numFmtId="0" fontId="38" fillId="0" borderId="0" xfId="0" applyFont="1" applyFill="1" applyBorder="1" applyAlignment="1" applyProtection="1">
      <alignment horizontal="right" wrapText="1"/>
    </xf>
    <xf numFmtId="0" fontId="36" fillId="0" borderId="18" xfId="0" applyFont="1" applyFill="1" applyBorder="1" applyAlignment="1" applyProtection="1">
      <alignment horizontal="center"/>
    </xf>
    <xf numFmtId="0" fontId="18" fillId="0" borderId="0" xfId="0" applyFont="1" applyFill="1" applyAlignment="1" applyProtection="1">
      <alignment horizontal="center"/>
    </xf>
    <xf numFmtId="0" fontId="36" fillId="33" borderId="16"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xf>
    <xf numFmtId="0" fontId="36" fillId="0" borderId="17" xfId="0" applyFont="1" applyFill="1" applyBorder="1" applyAlignment="1" applyProtection="1">
      <alignment horizontal="center" vertical="center"/>
    </xf>
    <xf numFmtId="0" fontId="36" fillId="0" borderId="62" xfId="0" applyFont="1" applyFill="1" applyBorder="1" applyAlignment="1" applyProtection="1">
      <alignment horizontal="center" vertical="center"/>
    </xf>
    <xf numFmtId="0" fontId="36" fillId="0" borderId="61" xfId="0" applyFont="1" applyFill="1" applyBorder="1" applyAlignment="1" applyProtection="1">
      <alignment horizontal="center" vertical="center"/>
    </xf>
    <xf numFmtId="0" fontId="18" fillId="0" borderId="0" xfId="0" applyFont="1" applyFill="1" applyProtection="1"/>
    <xf numFmtId="0" fontId="36" fillId="0" borderId="16" xfId="0" applyFont="1" applyFill="1" applyBorder="1" applyAlignment="1" applyProtection="1">
      <alignment horizontal="center"/>
    </xf>
    <xf numFmtId="0" fontId="36" fillId="0" borderId="46" xfId="0" applyFont="1" applyFill="1" applyBorder="1" applyAlignment="1" applyProtection="1">
      <alignment horizontal="center"/>
    </xf>
    <xf numFmtId="0" fontId="36" fillId="0" borderId="61" xfId="0" applyFont="1" applyFill="1" applyBorder="1" applyAlignment="1" applyProtection="1">
      <alignment horizontal="center"/>
    </xf>
    <xf numFmtId="0" fontId="36" fillId="0" borderId="0" xfId="0" applyFont="1" applyFill="1" applyBorder="1" applyAlignment="1" applyProtection="1">
      <alignment horizontal="center"/>
    </xf>
    <xf numFmtId="0" fontId="0" fillId="0" borderId="0" xfId="0" applyFont="1" applyBorder="1" applyProtection="1"/>
    <xf numFmtId="0" fontId="0" fillId="0" borderId="0" xfId="0" applyBorder="1" applyProtection="1"/>
    <xf numFmtId="0" fontId="0" fillId="0" borderId="62" xfId="0" applyFill="1" applyBorder="1" applyAlignment="1" applyProtection="1">
      <alignment horizontal="center"/>
    </xf>
    <xf numFmtId="0" fontId="0" fillId="0" borderId="62" xfId="0" applyBorder="1" applyProtection="1"/>
    <xf numFmtId="0" fontId="24" fillId="0" borderId="46" xfId="48" applyFont="1" applyFill="1" applyBorder="1" applyAlignment="1" applyProtection="1">
      <alignment horizontal="center" vertical="center" wrapText="1"/>
    </xf>
    <xf numFmtId="0" fontId="0" fillId="0" borderId="46" xfId="0" applyFont="1" applyFill="1" applyBorder="1" applyAlignment="1" applyProtection="1">
      <alignment horizontal="center"/>
    </xf>
    <xf numFmtId="0" fontId="0" fillId="0" borderId="62" xfId="0" applyFont="1" applyBorder="1" applyAlignment="1" applyProtection="1">
      <alignment horizontal="center" vertical="top" wrapText="1"/>
    </xf>
    <xf numFmtId="0" fontId="0" fillId="0" borderId="17" xfId="0" applyFill="1" applyBorder="1" applyAlignment="1">
      <alignment horizontal="center"/>
    </xf>
    <xf numFmtId="0" fontId="0" fillId="0" borderId="17" xfId="0" applyFill="1" applyBorder="1"/>
    <xf numFmtId="0" fontId="0" fillId="0" borderId="18" xfId="0" applyFill="1" applyBorder="1" applyAlignment="1">
      <alignment horizontal="center"/>
    </xf>
    <xf numFmtId="1" fontId="0" fillId="0" borderId="17" xfId="0" applyNumberFormat="1" applyFill="1" applyBorder="1" applyAlignment="1">
      <alignment horizontal="center"/>
    </xf>
    <xf numFmtId="0" fontId="22" fillId="43" borderId="41" xfId="0" applyFont="1" applyFill="1" applyBorder="1" applyAlignment="1" applyProtection="1">
      <alignment horizontal="center"/>
    </xf>
    <xf numFmtId="0" fontId="22" fillId="43" borderId="14" xfId="0" applyFont="1" applyFill="1" applyBorder="1" applyAlignment="1" applyProtection="1">
      <alignment horizontal="center"/>
    </xf>
    <xf numFmtId="44" fontId="20" fillId="43" borderId="14" xfId="2" applyFont="1" applyFill="1" applyBorder="1" applyAlignment="1" applyProtection="1">
      <alignment horizontal="center"/>
    </xf>
    <xf numFmtId="0" fontId="13" fillId="43" borderId="18" xfId="0" applyFont="1" applyFill="1" applyBorder="1" applyAlignment="1" applyProtection="1">
      <alignment horizontal="center"/>
    </xf>
    <xf numFmtId="0" fontId="0" fillId="0" borderId="17" xfId="0" applyFont="1" applyBorder="1" applyAlignment="1" applyProtection="1">
      <alignment horizontal="center" vertical="top"/>
    </xf>
    <xf numFmtId="44" fontId="16" fillId="35" borderId="16" xfId="2" applyFont="1" applyFill="1" applyBorder="1" applyAlignment="1" applyProtection="1">
      <alignment horizontal="center" vertical="center" wrapText="1"/>
      <protection locked="0"/>
    </xf>
    <xf numFmtId="0" fontId="16" fillId="35" borderId="16" xfId="0" applyFont="1" applyFill="1" applyBorder="1" applyAlignment="1" applyProtection="1">
      <alignment horizontal="center" vertical="center" wrapText="1"/>
      <protection locked="0"/>
    </xf>
    <xf numFmtId="0" fontId="39" fillId="0" borderId="17" xfId="0" applyFont="1" applyFill="1" applyBorder="1" applyAlignment="1" applyProtection="1">
      <alignment horizontal="center"/>
    </xf>
    <xf numFmtId="0" fontId="39" fillId="0" borderId="17" xfId="0" applyFont="1" applyBorder="1" applyProtection="1"/>
    <xf numFmtId="0" fontId="14" fillId="0" borderId="17" xfId="0" applyFont="1" applyBorder="1"/>
    <xf numFmtId="0" fontId="14" fillId="0" borderId="17" xfId="0" applyFont="1" applyBorder="1" applyAlignment="1" applyProtection="1">
      <alignment vertical="top" wrapText="1"/>
    </xf>
    <xf numFmtId="0" fontId="14" fillId="0" borderId="18" xfId="0" applyFont="1" applyBorder="1" applyAlignment="1" applyProtection="1">
      <alignment vertical="top" wrapText="1"/>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36" fillId="45" borderId="27" xfId="0" applyFont="1" applyFill="1" applyBorder="1" applyAlignment="1" applyProtection="1">
      <alignment horizontal="center" vertical="center" wrapText="1"/>
    </xf>
    <xf numFmtId="0" fontId="36" fillId="45" borderId="31" xfId="0" applyFont="1" applyFill="1" applyBorder="1" applyAlignment="1" applyProtection="1">
      <alignment horizontal="center" vertical="center" wrapText="1"/>
    </xf>
    <xf numFmtId="0" fontId="36" fillId="46" borderId="26" xfId="0" applyFont="1" applyFill="1" applyBorder="1" applyAlignment="1" applyProtection="1">
      <alignment horizontal="center" vertical="center" wrapText="1"/>
    </xf>
    <xf numFmtId="0" fontId="36" fillId="46" borderId="19" xfId="0" applyFont="1" applyFill="1" applyBorder="1" applyAlignment="1" applyProtection="1">
      <alignment horizontal="center" vertical="center" wrapText="1"/>
    </xf>
    <xf numFmtId="0" fontId="36" fillId="46" borderId="31" xfId="0" applyFont="1" applyFill="1" applyBorder="1" applyAlignment="1" applyProtection="1">
      <alignment horizontal="center" vertical="center" wrapText="1"/>
    </xf>
    <xf numFmtId="0" fontId="36" fillId="47" borderId="26" xfId="0" applyFont="1" applyFill="1" applyBorder="1" applyAlignment="1" applyProtection="1">
      <alignment horizontal="center" vertical="center" wrapText="1"/>
    </xf>
    <xf numFmtId="0" fontId="36" fillId="47" borderId="19" xfId="0" applyFont="1" applyFill="1" applyBorder="1" applyAlignment="1" applyProtection="1">
      <alignment horizontal="center" vertical="center" wrapText="1"/>
    </xf>
    <xf numFmtId="0" fontId="36" fillId="47" borderId="28" xfId="0" applyFont="1" applyFill="1" applyBorder="1" applyAlignment="1" applyProtection="1">
      <alignment horizontal="center" vertical="center" wrapText="1"/>
    </xf>
    <xf numFmtId="0" fontId="14" fillId="0" borderId="0" xfId="0" applyFont="1" applyFill="1" applyBorder="1" applyProtection="1"/>
    <xf numFmtId="0" fontId="0" fillId="0" borderId="0" xfId="0" applyFill="1" applyBorder="1" applyAlignment="1" applyProtection="1">
      <alignment horizontal="center"/>
    </xf>
    <xf numFmtId="0" fontId="13" fillId="0" borderId="0" xfId="0" applyFont="1" applyFill="1" applyBorder="1" applyAlignment="1" applyProtection="1">
      <alignment horizontal="center"/>
    </xf>
    <xf numFmtId="44" fontId="0" fillId="0" borderId="0" xfId="2" applyFont="1" applyFill="1" applyBorder="1" applyProtection="1">
      <protection locked="0"/>
    </xf>
    <xf numFmtId="44" fontId="0" fillId="0" borderId="0" xfId="2" applyFont="1" applyFill="1" applyBorder="1" applyProtection="1"/>
    <xf numFmtId="0" fontId="0" fillId="0" borderId="0" xfId="0" applyFill="1" applyBorder="1" applyProtection="1">
      <protection locked="0"/>
    </xf>
    <xf numFmtId="0" fontId="36" fillId="48" borderId="17" xfId="0" applyFont="1" applyFill="1" applyBorder="1" applyAlignment="1" applyProtection="1">
      <alignment horizontal="center"/>
    </xf>
    <xf numFmtId="0" fontId="14" fillId="48" borderId="17" xfId="0" applyFont="1" applyFill="1" applyBorder="1" applyProtection="1"/>
    <xf numFmtId="0" fontId="0" fillId="48" borderId="17" xfId="0" applyFill="1" applyBorder="1" applyAlignment="1" applyProtection="1">
      <alignment horizontal="center"/>
    </xf>
    <xf numFmtId="0" fontId="36" fillId="48" borderId="18" xfId="0" applyFont="1" applyFill="1" applyBorder="1" applyAlignment="1" applyProtection="1">
      <alignment horizontal="center"/>
    </xf>
    <xf numFmtId="0" fontId="14" fillId="48" borderId="18" xfId="0" applyFont="1" applyFill="1" applyBorder="1" applyProtection="1"/>
    <xf numFmtId="0" fontId="0" fillId="48" borderId="18" xfId="0" applyFill="1" applyBorder="1" applyAlignment="1" applyProtection="1">
      <alignment horizontal="center"/>
    </xf>
    <xf numFmtId="0" fontId="0" fillId="48" borderId="17" xfId="0" applyFill="1" applyBorder="1" applyAlignment="1">
      <alignment horizontal="center"/>
    </xf>
    <xf numFmtId="0" fontId="0" fillId="48" borderId="17" xfId="0" applyFill="1" applyBorder="1"/>
    <xf numFmtId="0" fontId="0" fillId="48" borderId="17" xfId="0" applyFont="1" applyFill="1" applyBorder="1" applyAlignment="1" applyProtection="1">
      <alignment horizontal="center"/>
    </xf>
    <xf numFmtId="0" fontId="0" fillId="48" borderId="17" xfId="0" applyFont="1" applyFill="1" applyBorder="1" applyAlignment="1" applyProtection="1">
      <alignment horizontal="center" vertical="top" wrapText="1"/>
    </xf>
    <xf numFmtId="0" fontId="36" fillId="48" borderId="17" xfId="0" applyFont="1" applyFill="1" applyBorder="1" applyAlignment="1" applyProtection="1">
      <alignment horizontal="center" vertical="center"/>
    </xf>
    <xf numFmtId="0" fontId="14" fillId="48" borderId="17" xfId="0" applyFont="1" applyFill="1" applyBorder="1" applyAlignment="1" applyProtection="1">
      <alignment horizontal="center"/>
    </xf>
    <xf numFmtId="0" fontId="14" fillId="48" borderId="17" xfId="0" applyFont="1" applyFill="1" applyBorder="1"/>
    <xf numFmtId="0" fontId="32" fillId="43" borderId="41" xfId="0" applyFont="1" applyFill="1" applyBorder="1" applyAlignment="1" applyProtection="1">
      <alignment horizontal="center" vertical="center"/>
    </xf>
    <xf numFmtId="0" fontId="32" fillId="43" borderId="14" xfId="0" applyFont="1" applyFill="1" applyBorder="1" applyAlignment="1" applyProtection="1">
      <alignment horizontal="center" vertical="center"/>
    </xf>
    <xf numFmtId="0" fontId="32" fillId="43" borderId="22" xfId="0" applyFont="1" applyFill="1" applyBorder="1" applyAlignment="1" applyProtection="1">
      <alignment horizontal="center" vertical="center"/>
    </xf>
    <xf numFmtId="0" fontId="32" fillId="43" borderId="44" xfId="0" applyFont="1" applyFill="1" applyBorder="1" applyAlignment="1" applyProtection="1">
      <alignment horizontal="center" vertical="center"/>
    </xf>
    <xf numFmtId="0" fontId="32" fillId="43" borderId="13" xfId="0" applyFont="1" applyFill="1" applyBorder="1" applyAlignment="1" applyProtection="1">
      <alignment horizontal="center" vertical="center"/>
    </xf>
    <xf numFmtId="0" fontId="32" fillId="43" borderId="38" xfId="0" applyFont="1" applyFill="1" applyBorder="1" applyAlignment="1" applyProtection="1">
      <alignment horizontal="center" vertical="center"/>
    </xf>
    <xf numFmtId="0" fontId="0" fillId="42" borderId="41" xfId="0" applyFont="1" applyFill="1" applyBorder="1" applyAlignment="1" applyProtection="1">
      <alignment horizontal="left" vertical="top" wrapText="1"/>
    </xf>
    <xf numFmtId="0" fontId="0" fillId="42" borderId="14" xfId="0" applyFont="1" applyFill="1" applyBorder="1" applyAlignment="1" applyProtection="1">
      <alignment horizontal="left" vertical="top" wrapText="1"/>
    </xf>
    <xf numFmtId="0" fontId="0" fillId="42" borderId="14" xfId="0" applyFont="1" applyFill="1" applyBorder="1" applyAlignment="1" applyProtection="1">
      <alignment horizontal="left" vertical="top"/>
    </xf>
    <xf numFmtId="0" fontId="0" fillId="42" borderId="22" xfId="0" applyFont="1" applyFill="1" applyBorder="1" applyAlignment="1" applyProtection="1">
      <alignment horizontal="left" vertical="top"/>
    </xf>
    <xf numFmtId="0" fontId="0" fillId="42" borderId="42" xfId="0" applyFont="1" applyFill="1" applyBorder="1" applyAlignment="1" applyProtection="1">
      <alignment horizontal="left" vertical="top"/>
    </xf>
    <xf numFmtId="0" fontId="0" fillId="42" borderId="0" xfId="0" applyFont="1" applyFill="1" applyBorder="1" applyAlignment="1" applyProtection="1">
      <alignment horizontal="left" vertical="top"/>
    </xf>
    <xf numFmtId="0" fontId="0" fillId="42" borderId="43" xfId="0" applyFont="1" applyFill="1" applyBorder="1" applyAlignment="1" applyProtection="1">
      <alignment horizontal="left" vertical="top"/>
    </xf>
    <xf numFmtId="0" fontId="0" fillId="42" borderId="44" xfId="0" applyFont="1" applyFill="1" applyBorder="1" applyAlignment="1" applyProtection="1">
      <alignment horizontal="left" vertical="top"/>
    </xf>
    <xf numFmtId="0" fontId="0" fillId="42" borderId="13" xfId="0" applyFont="1" applyFill="1" applyBorder="1" applyAlignment="1" applyProtection="1">
      <alignment horizontal="left" vertical="top"/>
    </xf>
    <xf numFmtId="0" fontId="0" fillId="42" borderId="38" xfId="0" applyFont="1" applyFill="1" applyBorder="1" applyAlignment="1" applyProtection="1">
      <alignment horizontal="left" vertical="top"/>
    </xf>
    <xf numFmtId="0" fontId="16" fillId="35" borderId="24" xfId="0" applyFont="1" applyFill="1" applyBorder="1" applyAlignment="1" applyProtection="1">
      <alignment horizontal="center" vertical="center"/>
    </xf>
    <xf numFmtId="0" fontId="16" fillId="35" borderId="45" xfId="0" applyFont="1" applyFill="1" applyBorder="1" applyAlignment="1" applyProtection="1">
      <alignment horizontal="center" vertical="center"/>
    </xf>
    <xf numFmtId="0" fontId="16" fillId="35" borderId="30" xfId="0" applyFont="1" applyFill="1" applyBorder="1" applyAlignment="1" applyProtection="1">
      <alignment horizontal="center" vertical="center"/>
    </xf>
    <xf numFmtId="0" fontId="26" fillId="42" borderId="32" xfId="0" applyFont="1" applyFill="1" applyBorder="1" applyAlignment="1" applyProtection="1">
      <alignment horizontal="left"/>
    </xf>
    <xf numFmtId="0" fontId="26" fillId="42" borderId="27" xfId="0" applyFont="1" applyFill="1" applyBorder="1" applyAlignment="1" applyProtection="1">
      <alignment horizontal="left"/>
    </xf>
    <xf numFmtId="0" fontId="26" fillId="42" borderId="29" xfId="0" applyFont="1" applyFill="1" applyBorder="1" applyAlignment="1" applyProtection="1">
      <alignment horizontal="left"/>
    </xf>
    <xf numFmtId="0" fontId="26" fillId="42" borderId="19" xfId="0" applyFont="1" applyFill="1" applyBorder="1" applyAlignment="1" applyProtection="1">
      <alignment horizontal="left"/>
    </xf>
    <xf numFmtId="0" fontId="26" fillId="42" borderId="35" xfId="0" applyFont="1" applyFill="1" applyBorder="1" applyAlignment="1" applyProtection="1">
      <alignment horizontal="left"/>
    </xf>
    <xf numFmtId="0" fontId="26" fillId="42" borderId="28" xfId="0" applyFont="1" applyFill="1" applyBorder="1" applyAlignment="1" applyProtection="1">
      <alignment horizontal="left"/>
    </xf>
    <xf numFmtId="0" fontId="0" fillId="42" borderId="27" xfId="0" applyFill="1" applyBorder="1" applyAlignment="1" applyProtection="1">
      <alignment horizontal="center"/>
      <protection locked="0"/>
    </xf>
    <xf numFmtId="0" fontId="0" fillId="42" borderId="33" xfId="0" applyFill="1" applyBorder="1" applyAlignment="1" applyProtection="1">
      <alignment horizontal="center"/>
      <protection locked="0"/>
    </xf>
    <xf numFmtId="0" fontId="20" fillId="42" borderId="19" xfId="0" applyFont="1" applyFill="1" applyBorder="1" applyAlignment="1" applyProtection="1">
      <alignment horizontal="center"/>
      <protection locked="0"/>
    </xf>
    <xf numFmtId="0" fontId="20" fillId="42" borderId="34" xfId="0" applyFont="1" applyFill="1" applyBorder="1" applyAlignment="1" applyProtection="1">
      <alignment horizontal="center"/>
      <protection locked="0"/>
    </xf>
    <xf numFmtId="0" fontId="20" fillId="42" borderId="28" xfId="0" applyFont="1" applyFill="1" applyBorder="1" applyAlignment="1" applyProtection="1">
      <alignment horizontal="center"/>
      <protection locked="0"/>
    </xf>
    <xf numFmtId="0" fontId="20" fillId="42" borderId="36" xfId="0" applyFont="1" applyFill="1" applyBorder="1" applyAlignment="1" applyProtection="1">
      <alignment horizontal="center"/>
      <protection locked="0"/>
    </xf>
    <xf numFmtId="0" fontId="20" fillId="0" borderId="0" xfId="0" applyFont="1" applyAlignment="1" applyProtection="1">
      <alignment horizontal="center"/>
    </xf>
    <xf numFmtId="0" fontId="25" fillId="43" borderId="0" xfId="0" applyFont="1" applyFill="1" applyAlignment="1" applyProtection="1">
      <alignment horizontal="center"/>
    </xf>
    <xf numFmtId="0" fontId="21" fillId="0" borderId="24" xfId="0" applyFont="1" applyBorder="1" applyAlignment="1" applyProtection="1">
      <alignment horizontal="right" vertical="center"/>
    </xf>
    <xf numFmtId="0" fontId="21" fillId="0" borderId="30" xfId="0" applyFont="1" applyBorder="1" applyAlignment="1" applyProtection="1">
      <alignment horizontal="right" vertical="center"/>
    </xf>
    <xf numFmtId="0" fontId="21" fillId="0" borderId="24" xfId="0" applyFont="1" applyBorder="1" applyAlignment="1" applyProtection="1">
      <alignment horizontal="right"/>
    </xf>
    <xf numFmtId="0" fontId="21" fillId="0" borderId="30" xfId="0" applyFont="1" applyBorder="1" applyAlignment="1" applyProtection="1">
      <alignment horizontal="right"/>
    </xf>
    <xf numFmtId="0" fontId="19" fillId="0" borderId="24" xfId="0" applyFont="1" applyBorder="1" applyAlignment="1" applyProtection="1">
      <alignment horizontal="left" vertical="center"/>
      <protection locked="0"/>
    </xf>
    <xf numFmtId="0" fontId="19" fillId="0" borderId="30" xfId="0" applyFont="1" applyBorder="1" applyAlignment="1" applyProtection="1">
      <alignment horizontal="left" vertical="center"/>
      <protection locked="0"/>
    </xf>
    <xf numFmtId="0" fontId="35" fillId="2" borderId="0" xfId="8" applyFont="1" applyAlignment="1" applyProtection="1">
      <alignment horizontal="center"/>
    </xf>
    <xf numFmtId="0" fontId="21" fillId="0" borderId="24"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0" borderId="24" xfId="0" applyFont="1" applyBorder="1" applyAlignment="1" applyProtection="1">
      <alignment horizontal="center"/>
      <protection locked="0"/>
    </xf>
    <xf numFmtId="0" fontId="21" fillId="0" borderId="45" xfId="0" applyFont="1" applyBorder="1" applyAlignment="1" applyProtection="1">
      <alignment horizontal="center"/>
      <protection locked="0"/>
    </xf>
    <xf numFmtId="0" fontId="21" fillId="0" borderId="30" xfId="0" applyFont="1" applyBorder="1" applyAlignment="1" applyProtection="1">
      <alignment horizontal="center"/>
      <protection locked="0"/>
    </xf>
    <xf numFmtId="0" fontId="35" fillId="2" borderId="0" xfId="8" applyFont="1" applyAlignment="1" applyProtection="1">
      <alignment horizontal="left"/>
    </xf>
    <xf numFmtId="0" fontId="19" fillId="0" borderId="13"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cellXfs>
  <cellStyles count="88">
    <cellStyle name="20% - Accent1" xfId="21" builtinId="30" customBuiltin="1"/>
    <cellStyle name="20% - Accent1 2" xfId="50" xr:uid="{00000000-0005-0000-0000-000001000000}"/>
    <cellStyle name="20% - Accent1 2 2" xfId="76" xr:uid="{00000000-0005-0000-0000-000002000000}"/>
    <cellStyle name="20% - Accent1 3" xfId="63" xr:uid="{00000000-0005-0000-0000-000003000000}"/>
    <cellStyle name="20% - Accent2" xfId="25" builtinId="34" customBuiltin="1"/>
    <cellStyle name="20% - Accent2 2" xfId="52" xr:uid="{00000000-0005-0000-0000-000005000000}"/>
    <cellStyle name="20% - Accent2 2 2" xfId="78" xr:uid="{00000000-0005-0000-0000-000006000000}"/>
    <cellStyle name="20% - Accent2 3" xfId="65" xr:uid="{00000000-0005-0000-0000-000007000000}"/>
    <cellStyle name="20% - Accent3" xfId="29" builtinId="38" customBuiltin="1"/>
    <cellStyle name="20% - Accent3 2" xfId="54" xr:uid="{00000000-0005-0000-0000-000009000000}"/>
    <cellStyle name="20% - Accent3 2 2" xfId="80" xr:uid="{00000000-0005-0000-0000-00000A000000}"/>
    <cellStyle name="20% - Accent3 3" xfId="67" xr:uid="{00000000-0005-0000-0000-00000B000000}"/>
    <cellStyle name="20% - Accent4" xfId="33" builtinId="42" customBuiltin="1"/>
    <cellStyle name="20% - Accent4 2" xfId="56" xr:uid="{00000000-0005-0000-0000-00000D000000}"/>
    <cellStyle name="20% - Accent4 2 2" xfId="82" xr:uid="{00000000-0005-0000-0000-00000E000000}"/>
    <cellStyle name="20% - Accent4 3" xfId="69" xr:uid="{00000000-0005-0000-0000-00000F000000}"/>
    <cellStyle name="20% - Accent5" xfId="37" builtinId="46" customBuiltin="1"/>
    <cellStyle name="20% - Accent5 2" xfId="58" xr:uid="{00000000-0005-0000-0000-000011000000}"/>
    <cellStyle name="20% - Accent5 2 2" xfId="84" xr:uid="{00000000-0005-0000-0000-000012000000}"/>
    <cellStyle name="20% - Accent5 3" xfId="71" xr:uid="{00000000-0005-0000-0000-000013000000}"/>
    <cellStyle name="20% - Accent6" xfId="41" builtinId="50" customBuiltin="1"/>
    <cellStyle name="20% - Accent6 2" xfId="60" xr:uid="{00000000-0005-0000-0000-000015000000}"/>
    <cellStyle name="20% - Accent6 2 2" xfId="86" xr:uid="{00000000-0005-0000-0000-000016000000}"/>
    <cellStyle name="20% - Accent6 3" xfId="73" xr:uid="{00000000-0005-0000-0000-000017000000}"/>
    <cellStyle name="40% - Accent1" xfId="22" builtinId="31" customBuiltin="1"/>
    <cellStyle name="40% - Accent1 2" xfId="51" xr:uid="{00000000-0005-0000-0000-000019000000}"/>
    <cellStyle name="40% - Accent1 2 2" xfId="77" xr:uid="{00000000-0005-0000-0000-00001A000000}"/>
    <cellStyle name="40% - Accent1 3" xfId="64" xr:uid="{00000000-0005-0000-0000-00001B000000}"/>
    <cellStyle name="40% - Accent2" xfId="26" builtinId="35" customBuiltin="1"/>
    <cellStyle name="40% - Accent2 2" xfId="53" xr:uid="{00000000-0005-0000-0000-00001D000000}"/>
    <cellStyle name="40% - Accent2 2 2" xfId="79" xr:uid="{00000000-0005-0000-0000-00001E000000}"/>
    <cellStyle name="40% - Accent2 3" xfId="66" xr:uid="{00000000-0005-0000-0000-00001F000000}"/>
    <cellStyle name="40% - Accent3" xfId="30" builtinId="39" customBuiltin="1"/>
    <cellStyle name="40% - Accent3 2" xfId="55" xr:uid="{00000000-0005-0000-0000-000021000000}"/>
    <cellStyle name="40% - Accent3 2 2" xfId="81" xr:uid="{00000000-0005-0000-0000-000022000000}"/>
    <cellStyle name="40% - Accent3 3" xfId="68" xr:uid="{00000000-0005-0000-0000-000023000000}"/>
    <cellStyle name="40% - Accent4" xfId="34" builtinId="43" customBuiltin="1"/>
    <cellStyle name="40% - Accent4 2" xfId="57" xr:uid="{00000000-0005-0000-0000-000025000000}"/>
    <cellStyle name="40% - Accent4 2 2" xfId="83" xr:uid="{00000000-0005-0000-0000-000026000000}"/>
    <cellStyle name="40% - Accent4 3" xfId="70" xr:uid="{00000000-0005-0000-0000-000027000000}"/>
    <cellStyle name="40% - Accent5" xfId="38" builtinId="47" customBuiltin="1"/>
    <cellStyle name="40% - Accent5 2" xfId="59" xr:uid="{00000000-0005-0000-0000-000029000000}"/>
    <cellStyle name="40% - Accent5 2 2" xfId="85" xr:uid="{00000000-0005-0000-0000-00002A000000}"/>
    <cellStyle name="40% - Accent5 3" xfId="72" xr:uid="{00000000-0005-0000-0000-00002B000000}"/>
    <cellStyle name="40% - Accent6" xfId="42" builtinId="51" customBuiltin="1"/>
    <cellStyle name="40% - Accent6 2" xfId="61" xr:uid="{00000000-0005-0000-0000-00002D000000}"/>
    <cellStyle name="40% - Accent6 2 2" xfId="87" xr:uid="{00000000-0005-0000-0000-00002E000000}"/>
    <cellStyle name="40% - Accent6 3" xfId="74" xr:uid="{00000000-0005-0000-0000-00002F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Bad 2" xfId="48" xr:uid="{00000000-0005-0000-0000-00003D000000}"/>
    <cellStyle name="Calculation" xfId="13" builtinId="22" customBuiltin="1"/>
    <cellStyle name="Check Cell" xfId="15" builtinId="23" customBuiltin="1"/>
    <cellStyle name="Comma" xfId="1" builtinId="3"/>
    <cellStyle name="Currency" xfId="2" builtinId="4"/>
    <cellStyle name="Currency 2" xfId="46" xr:uid="{00000000-0005-0000-0000-000042000000}"/>
    <cellStyle name="Explanatory Text" xfId="18" builtinId="53" customBuiltin="1"/>
    <cellStyle name="Good" xfId="8" builtinId="26" customBuiltin="1"/>
    <cellStyle name="Good 2" xfId="47" xr:uid="{00000000-0005-0000-0000-000045000000}"/>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xr:uid="{00000000-0005-0000-0000-00004E000000}"/>
    <cellStyle name="Note" xfId="17" builtinId="10" customBuiltin="1"/>
    <cellStyle name="Note 2" xfId="49" xr:uid="{00000000-0005-0000-0000-000050000000}"/>
    <cellStyle name="Note 2 2" xfId="75" xr:uid="{00000000-0005-0000-0000-000051000000}"/>
    <cellStyle name="Note 3" xfId="62" xr:uid="{00000000-0005-0000-0000-000052000000}"/>
    <cellStyle name="Output" xfId="12" builtinId="21" customBuiltin="1"/>
    <cellStyle name="Style 1" xfId="44" xr:uid="{00000000-0005-0000-0000-000054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33CCFF"/>
      <color rgb="FFC808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2"/>
  <sheetViews>
    <sheetView tabSelected="1" zoomScale="110" zoomScaleNormal="110" workbookViewId="0"/>
  </sheetViews>
  <sheetFormatPr defaultRowHeight="15" x14ac:dyDescent="0.25"/>
  <cols>
    <col min="1" max="1" width="1.5703125" style="65" customWidth="1"/>
    <col min="2" max="2" width="25" style="65" customWidth="1"/>
    <col min="3" max="3" width="6.42578125" style="65" customWidth="1"/>
    <col min="4" max="4" width="8.85546875" style="65" bestFit="1" customWidth="1"/>
    <col min="5" max="5" width="18.5703125" style="65" customWidth="1"/>
    <col min="6" max="6" width="97.140625" style="65" customWidth="1"/>
    <col min="7" max="7" width="5.7109375" style="65" bestFit="1" customWidth="1"/>
    <col min="8" max="8" width="11.7109375" style="65" customWidth="1"/>
    <col min="9" max="9" width="11.42578125" style="65" customWidth="1"/>
    <col min="10" max="10" width="10" style="65" bestFit="1" customWidth="1"/>
    <col min="11" max="11" width="14.42578125" style="65" customWidth="1"/>
    <col min="12" max="12" width="13.42578125" style="65" customWidth="1"/>
    <col min="13" max="16384" width="9.140625" style="65"/>
  </cols>
  <sheetData>
    <row r="1" spans="2:11" ht="6.75" customHeight="1" thickBot="1" x14ac:dyDescent="0.3"/>
    <row r="2" spans="2:11" ht="21.75" thickBot="1" x14ac:dyDescent="0.4">
      <c r="B2" s="298" t="s">
        <v>104</v>
      </c>
      <c r="C2" s="298"/>
      <c r="D2" s="298"/>
      <c r="E2" s="298"/>
      <c r="F2" s="298"/>
      <c r="H2" s="282" t="s">
        <v>91</v>
      </c>
      <c r="I2" s="283"/>
      <c r="J2" s="283"/>
      <c r="K2" s="284"/>
    </row>
    <row r="3" spans="2:11" ht="21" x14ac:dyDescent="0.35">
      <c r="B3" s="298" t="s">
        <v>286</v>
      </c>
      <c r="C3" s="298"/>
      <c r="D3" s="298"/>
      <c r="E3" s="298"/>
      <c r="F3" s="298"/>
      <c r="H3" s="285" t="s">
        <v>92</v>
      </c>
      <c r="I3" s="286"/>
      <c r="J3" s="291"/>
      <c r="K3" s="292"/>
    </row>
    <row r="4" spans="2:11" ht="21" x14ac:dyDescent="0.35">
      <c r="B4" s="298" t="s">
        <v>90</v>
      </c>
      <c r="C4" s="298"/>
      <c r="D4" s="298"/>
      <c r="E4" s="298"/>
      <c r="F4" s="298"/>
      <c r="G4" s="64"/>
      <c r="H4" s="287" t="s">
        <v>93</v>
      </c>
      <c r="I4" s="288"/>
      <c r="J4" s="293"/>
      <c r="K4" s="294"/>
    </row>
    <row r="5" spans="2:11" ht="21.75" thickBot="1" x14ac:dyDescent="0.4">
      <c r="B5" s="297"/>
      <c r="C5" s="297"/>
      <c r="D5" s="297"/>
      <c r="E5" s="297"/>
      <c r="F5" s="64"/>
      <c r="G5" s="64"/>
      <c r="H5" s="287" t="s">
        <v>94</v>
      </c>
      <c r="I5" s="288"/>
      <c r="J5" s="293"/>
      <c r="K5" s="294"/>
    </row>
    <row r="6" spans="2:11" ht="21.75" thickBot="1" x14ac:dyDescent="0.4">
      <c r="B6" s="272" t="s">
        <v>289</v>
      </c>
      <c r="C6" s="273"/>
      <c r="D6" s="273"/>
      <c r="E6" s="274"/>
      <c r="F6" s="275"/>
      <c r="G6" s="64"/>
      <c r="H6" s="289" t="s">
        <v>95</v>
      </c>
      <c r="I6" s="290"/>
      <c r="J6" s="295"/>
      <c r="K6" s="296"/>
    </row>
    <row r="7" spans="2:11" ht="21" x14ac:dyDescent="0.35">
      <c r="B7" s="276"/>
      <c r="C7" s="277"/>
      <c r="D7" s="277"/>
      <c r="E7" s="277"/>
      <c r="F7" s="278"/>
      <c r="G7" s="64"/>
      <c r="H7" s="64"/>
      <c r="I7" s="64"/>
      <c r="J7" s="64"/>
    </row>
    <row r="8" spans="2:11" ht="21" x14ac:dyDescent="0.35">
      <c r="B8" s="276"/>
      <c r="C8" s="277"/>
      <c r="D8" s="277"/>
      <c r="E8" s="277"/>
      <c r="F8" s="278"/>
      <c r="G8" s="64"/>
      <c r="H8" s="64"/>
      <c r="I8" s="64"/>
      <c r="J8" s="64"/>
    </row>
    <row r="9" spans="2:11" ht="21" x14ac:dyDescent="0.35">
      <c r="B9" s="276"/>
      <c r="C9" s="277"/>
      <c r="D9" s="277"/>
      <c r="E9" s="277"/>
      <c r="F9" s="278"/>
      <c r="G9" s="64"/>
      <c r="H9" s="64"/>
      <c r="I9" s="64"/>
      <c r="J9" s="64"/>
    </row>
    <row r="10" spans="2:11" ht="21" x14ac:dyDescent="0.35">
      <c r="B10" s="276"/>
      <c r="C10" s="277"/>
      <c r="D10" s="277"/>
      <c r="E10" s="277"/>
      <c r="F10" s="278"/>
      <c r="G10" s="64"/>
      <c r="H10" s="64"/>
      <c r="I10" s="64"/>
      <c r="J10" s="64"/>
    </row>
    <row r="11" spans="2:11" ht="21" x14ac:dyDescent="0.35">
      <c r="B11" s="276"/>
      <c r="C11" s="277"/>
      <c r="D11" s="277"/>
      <c r="E11" s="277"/>
      <c r="F11" s="278"/>
      <c r="G11" s="64"/>
      <c r="H11" s="64"/>
      <c r="I11" s="64"/>
      <c r="J11" s="64"/>
    </row>
    <row r="12" spans="2:11" ht="21" x14ac:dyDescent="0.35">
      <c r="B12" s="276"/>
      <c r="C12" s="277"/>
      <c r="D12" s="277"/>
      <c r="E12" s="277"/>
      <c r="F12" s="278"/>
      <c r="G12" s="64"/>
      <c r="H12" s="64"/>
      <c r="I12" s="64"/>
      <c r="J12" s="64"/>
    </row>
    <row r="13" spans="2:11" ht="21" x14ac:dyDescent="0.35">
      <c r="B13" s="276"/>
      <c r="C13" s="277"/>
      <c r="D13" s="277"/>
      <c r="E13" s="277"/>
      <c r="F13" s="278"/>
      <c r="G13" s="64"/>
      <c r="H13" s="64"/>
      <c r="I13" s="64"/>
      <c r="J13" s="64"/>
    </row>
    <row r="14" spans="2:11" ht="21" x14ac:dyDescent="0.35">
      <c r="B14" s="276"/>
      <c r="C14" s="277"/>
      <c r="D14" s="277"/>
      <c r="E14" s="277"/>
      <c r="F14" s="278"/>
      <c r="G14" s="64"/>
      <c r="H14" s="64"/>
      <c r="I14" s="64"/>
      <c r="J14" s="64"/>
    </row>
    <row r="15" spans="2:11" ht="21" x14ac:dyDescent="0.35">
      <c r="B15" s="276"/>
      <c r="C15" s="277"/>
      <c r="D15" s="277"/>
      <c r="E15" s="277"/>
      <c r="F15" s="278"/>
      <c r="G15" s="64"/>
      <c r="H15" s="64"/>
      <c r="I15" s="64"/>
      <c r="J15" s="64"/>
    </row>
    <row r="16" spans="2:11" ht="21" x14ac:dyDescent="0.35">
      <c r="B16" s="276"/>
      <c r="C16" s="277"/>
      <c r="D16" s="277"/>
      <c r="E16" s="277"/>
      <c r="F16" s="278"/>
      <c r="G16" s="64"/>
      <c r="H16" s="64"/>
      <c r="I16" s="64"/>
      <c r="J16" s="64"/>
    </row>
    <row r="17" spans="2:12" ht="21" x14ac:dyDescent="0.35">
      <c r="B17" s="276"/>
      <c r="C17" s="277"/>
      <c r="D17" s="277"/>
      <c r="E17" s="277"/>
      <c r="F17" s="278"/>
      <c r="G17" s="64"/>
      <c r="H17" s="64"/>
      <c r="I17" s="64"/>
      <c r="J17" s="64"/>
    </row>
    <row r="18" spans="2:12" ht="14.25" customHeight="1" thickBot="1" x14ac:dyDescent="0.4">
      <c r="B18" s="279"/>
      <c r="C18" s="280"/>
      <c r="D18" s="280"/>
      <c r="E18" s="280"/>
      <c r="F18" s="281"/>
      <c r="G18" s="64"/>
      <c r="H18" s="64"/>
      <c r="I18" s="64"/>
      <c r="J18" s="64"/>
    </row>
    <row r="19" spans="2:12" ht="21.75" thickBot="1" x14ac:dyDescent="0.4">
      <c r="B19" s="4"/>
      <c r="C19" s="4"/>
      <c r="D19" s="4"/>
      <c r="E19" s="64"/>
      <c r="F19" s="64"/>
      <c r="G19" s="64"/>
      <c r="H19" s="64"/>
      <c r="I19" s="64"/>
      <c r="J19" s="64"/>
    </row>
    <row r="20" spans="2:12" x14ac:dyDescent="0.25">
      <c r="B20" s="266" t="s">
        <v>0</v>
      </c>
      <c r="C20" s="267"/>
      <c r="D20" s="267"/>
      <c r="E20" s="267"/>
      <c r="F20" s="267"/>
      <c r="G20" s="267"/>
      <c r="H20" s="268"/>
      <c r="I20" s="66"/>
      <c r="J20" s="67"/>
      <c r="K20" s="67"/>
      <c r="L20" s="68"/>
    </row>
    <row r="21" spans="2:12" ht="15.75" thickBot="1" x14ac:dyDescent="0.3">
      <c r="B21" s="269"/>
      <c r="C21" s="270"/>
      <c r="D21" s="270"/>
      <c r="E21" s="270"/>
      <c r="F21" s="270"/>
      <c r="G21" s="270"/>
      <c r="H21" s="271"/>
      <c r="I21" s="69"/>
      <c r="J21" s="70"/>
      <c r="K21" s="70"/>
      <c r="L21" s="71"/>
    </row>
    <row r="22" spans="2:12" ht="60.75" thickBot="1" x14ac:dyDescent="0.3">
      <c r="B22" s="43" t="s">
        <v>1</v>
      </c>
      <c r="C22" s="42" t="s">
        <v>188</v>
      </c>
      <c r="D22" s="204" t="s">
        <v>264</v>
      </c>
      <c r="E22" s="41" t="s">
        <v>2</v>
      </c>
      <c r="F22" s="2" t="s">
        <v>3</v>
      </c>
      <c r="G22" s="2" t="s">
        <v>4</v>
      </c>
      <c r="H22" s="1" t="s">
        <v>87</v>
      </c>
      <c r="I22" s="5" t="s">
        <v>6</v>
      </c>
      <c r="J22" s="3" t="s">
        <v>7</v>
      </c>
      <c r="K22" s="5" t="s">
        <v>9</v>
      </c>
      <c r="L22" s="72" t="s">
        <v>98</v>
      </c>
    </row>
    <row r="23" spans="2:12" x14ac:dyDescent="0.25">
      <c r="B23" s="35" t="s">
        <v>18</v>
      </c>
      <c r="C23" s="44">
        <v>1</v>
      </c>
      <c r="D23" s="239" t="s">
        <v>266</v>
      </c>
      <c r="E23" s="21">
        <v>1000134409</v>
      </c>
      <c r="F23" s="22" t="s">
        <v>189</v>
      </c>
      <c r="G23" s="12" t="s">
        <v>10</v>
      </c>
      <c r="H23" s="13">
        <v>7800</v>
      </c>
      <c r="I23" s="16">
        <v>1</v>
      </c>
      <c r="J23" s="56">
        <f t="shared" ref="J23:J30" si="0">I23*H23</f>
        <v>7800</v>
      </c>
      <c r="K23" s="31"/>
      <c r="L23" s="73"/>
    </row>
    <row r="24" spans="2:12" ht="15.75" thickBot="1" x14ac:dyDescent="0.3">
      <c r="B24" s="36" t="s">
        <v>18</v>
      </c>
      <c r="C24" s="45">
        <v>2</v>
      </c>
      <c r="D24" s="240" t="s">
        <v>266</v>
      </c>
      <c r="E24" s="26">
        <v>1000134386</v>
      </c>
      <c r="F24" s="27" t="s">
        <v>190</v>
      </c>
      <c r="G24" s="28" t="s">
        <v>10</v>
      </c>
      <c r="H24" s="29">
        <v>7800</v>
      </c>
      <c r="I24" s="25">
        <v>1</v>
      </c>
      <c r="J24" s="57">
        <f t="shared" si="0"/>
        <v>7800</v>
      </c>
      <c r="K24" s="32"/>
      <c r="L24" s="74"/>
    </row>
    <row r="25" spans="2:12" x14ac:dyDescent="0.25">
      <c r="B25" s="37" t="s">
        <v>89</v>
      </c>
      <c r="C25" s="46">
        <v>3</v>
      </c>
      <c r="D25" s="241" t="s">
        <v>269</v>
      </c>
      <c r="E25" s="21">
        <v>1000072302</v>
      </c>
      <c r="F25" s="22" t="s">
        <v>185</v>
      </c>
      <c r="G25" s="12" t="s">
        <v>11</v>
      </c>
      <c r="H25" s="13">
        <v>15</v>
      </c>
      <c r="I25" s="16">
        <v>0</v>
      </c>
      <c r="J25" s="58">
        <f t="shared" si="0"/>
        <v>0</v>
      </c>
      <c r="K25" s="31" t="s">
        <v>245</v>
      </c>
      <c r="L25" s="73" t="s">
        <v>245</v>
      </c>
    </row>
    <row r="26" spans="2:12" x14ac:dyDescent="0.25">
      <c r="B26" s="38" t="s">
        <v>89</v>
      </c>
      <c r="C26" s="47">
        <v>4</v>
      </c>
      <c r="D26" s="242" t="s">
        <v>269</v>
      </c>
      <c r="E26" s="23">
        <v>1000134385</v>
      </c>
      <c r="F26" s="24" t="s">
        <v>186</v>
      </c>
      <c r="G26" s="9" t="s">
        <v>11</v>
      </c>
      <c r="H26" s="10">
        <v>15</v>
      </c>
      <c r="I26" s="18">
        <v>0</v>
      </c>
      <c r="J26" s="59">
        <f t="shared" si="0"/>
        <v>0</v>
      </c>
      <c r="K26" s="33" t="s">
        <v>245</v>
      </c>
      <c r="L26" s="75" t="s">
        <v>245</v>
      </c>
    </row>
    <row r="27" spans="2:12" ht="15.75" thickBot="1" x14ac:dyDescent="0.3">
      <c r="B27" s="49" t="s">
        <v>89</v>
      </c>
      <c r="C27" s="45">
        <v>5</v>
      </c>
      <c r="D27" s="243" t="s">
        <v>269</v>
      </c>
      <c r="E27" s="50">
        <v>1000072301</v>
      </c>
      <c r="F27" s="51" t="s">
        <v>187</v>
      </c>
      <c r="G27" s="28" t="s">
        <v>11</v>
      </c>
      <c r="H27" s="29">
        <v>15</v>
      </c>
      <c r="I27" s="25">
        <v>0</v>
      </c>
      <c r="J27" s="60">
        <f t="shared" si="0"/>
        <v>0</v>
      </c>
      <c r="K27" s="32" t="s">
        <v>245</v>
      </c>
      <c r="L27" s="74" t="s">
        <v>245</v>
      </c>
    </row>
    <row r="28" spans="2:12" x14ac:dyDescent="0.25">
      <c r="B28" s="52" t="s">
        <v>19</v>
      </c>
      <c r="C28" s="46">
        <v>6</v>
      </c>
      <c r="D28" s="244" t="s">
        <v>270</v>
      </c>
      <c r="E28" s="53">
        <v>1000134451</v>
      </c>
      <c r="F28" s="54" t="s">
        <v>12</v>
      </c>
      <c r="G28" s="12" t="s">
        <v>13</v>
      </c>
      <c r="H28" s="55">
        <v>3</v>
      </c>
      <c r="I28" s="16">
        <v>12</v>
      </c>
      <c r="J28" s="61">
        <f t="shared" si="0"/>
        <v>36</v>
      </c>
      <c r="K28" s="31"/>
      <c r="L28" s="73"/>
    </row>
    <row r="29" spans="2:12" x14ac:dyDescent="0.25">
      <c r="B29" s="39" t="s">
        <v>19</v>
      </c>
      <c r="C29" s="47">
        <v>7</v>
      </c>
      <c r="D29" s="245" t="s">
        <v>270</v>
      </c>
      <c r="E29" s="8">
        <v>1000134474</v>
      </c>
      <c r="F29" s="6" t="s">
        <v>14</v>
      </c>
      <c r="G29" s="9" t="s">
        <v>10</v>
      </c>
      <c r="H29" s="11">
        <v>200</v>
      </c>
      <c r="I29" s="18">
        <v>5</v>
      </c>
      <c r="J29" s="62">
        <f t="shared" si="0"/>
        <v>1000</v>
      </c>
      <c r="K29" s="33"/>
      <c r="L29" s="75"/>
    </row>
    <row r="30" spans="2:12" ht="32.25" customHeight="1" thickBot="1" x14ac:dyDescent="0.3">
      <c r="B30" s="40" t="s">
        <v>19</v>
      </c>
      <c r="C30" s="48">
        <v>8</v>
      </c>
      <c r="D30" s="246" t="s">
        <v>270</v>
      </c>
      <c r="E30" s="19">
        <v>1000134423</v>
      </c>
      <c r="F30" s="20" t="s">
        <v>225</v>
      </c>
      <c r="G30" s="14" t="s">
        <v>13</v>
      </c>
      <c r="H30" s="15">
        <v>100</v>
      </c>
      <c r="I30" s="17">
        <v>12</v>
      </c>
      <c r="J30" s="63">
        <f t="shared" si="0"/>
        <v>1200</v>
      </c>
      <c r="K30" s="34"/>
      <c r="L30" s="76" t="s">
        <v>99</v>
      </c>
    </row>
    <row r="32" spans="2:12" x14ac:dyDescent="0.25">
      <c r="B32" s="77"/>
      <c r="C32" s="77"/>
      <c r="D32" s="77"/>
      <c r="E32" s="77"/>
      <c r="F32" s="77"/>
      <c r="G32" s="77"/>
      <c r="H32" s="78"/>
      <c r="I32" s="78"/>
      <c r="J32" s="79"/>
      <c r="K32" s="30"/>
      <c r="L32" s="77"/>
    </row>
  </sheetData>
  <sheetProtection algorithmName="SHA-512" hashValue="PkL+heY9Z8aRCGZH4QI6FPXPl60ZYltBfj2jZCycNlWfRdzDo7ACMxo8rRzOFKJv7VdhEwJ66+hadZ1zVvG2wg==" saltValue="bkWP+p9JjbTnUW3eh2KuAQ==" spinCount="100000" sheet="1" objects="1" scenarios="1"/>
  <mergeCells count="15">
    <mergeCell ref="B20:H21"/>
    <mergeCell ref="B6:F18"/>
    <mergeCell ref="H2:K2"/>
    <mergeCell ref="H3:I3"/>
    <mergeCell ref="H4:I4"/>
    <mergeCell ref="H5:I5"/>
    <mergeCell ref="H6:I6"/>
    <mergeCell ref="J3:K3"/>
    <mergeCell ref="J4:K4"/>
    <mergeCell ref="J5:K5"/>
    <mergeCell ref="J6:K6"/>
    <mergeCell ref="B5:E5"/>
    <mergeCell ref="B2:F2"/>
    <mergeCell ref="B3:F3"/>
    <mergeCell ref="B4:F4"/>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94"/>
  <sheetViews>
    <sheetView zoomScale="90" zoomScaleNormal="90" zoomScalePageLayoutView="70" workbookViewId="0"/>
  </sheetViews>
  <sheetFormatPr defaultRowHeight="15" x14ac:dyDescent="0.25"/>
  <cols>
    <col min="1" max="1" width="1.85546875" style="65" customWidth="1"/>
    <col min="2" max="2" width="21.85546875" style="80" customWidth="1"/>
    <col min="3" max="3" width="6.42578125" style="80" customWidth="1"/>
    <col min="4" max="4" width="8.85546875" style="203" bestFit="1" customWidth="1"/>
    <col min="5" max="5" width="12.140625" style="80" bestFit="1" customWidth="1"/>
    <col min="6" max="6" width="173.7109375" style="65" bestFit="1" customWidth="1"/>
    <col min="7" max="7" width="10" style="80" customWidth="1"/>
    <col min="8" max="8" width="12.5703125" style="80" customWidth="1"/>
    <col min="9" max="10" width="18.5703125" style="81" customWidth="1"/>
    <col min="11" max="12" width="18.5703125" style="65" customWidth="1"/>
    <col min="13" max="16384" width="9.140625" style="65"/>
  </cols>
  <sheetData>
    <row r="1" spans="2:15" ht="15.75" thickBot="1" x14ac:dyDescent="0.3">
      <c r="D1" s="198"/>
    </row>
    <row r="2" spans="2:15" ht="24" thickBot="1" x14ac:dyDescent="0.4">
      <c r="B2" s="299" t="s">
        <v>15</v>
      </c>
      <c r="C2" s="300"/>
      <c r="D2" s="199"/>
      <c r="E2" s="303"/>
      <c r="F2" s="304"/>
      <c r="G2" s="82"/>
      <c r="H2" s="83"/>
      <c r="I2" s="84"/>
      <c r="J2" s="84"/>
      <c r="O2" s="85"/>
    </row>
    <row r="3" spans="2:15" ht="24" thickBot="1" x14ac:dyDescent="0.4">
      <c r="B3" s="301" t="s">
        <v>16</v>
      </c>
      <c r="C3" s="302"/>
      <c r="D3" s="200"/>
      <c r="E3" s="303"/>
      <c r="F3" s="304"/>
      <c r="G3" s="82"/>
      <c r="H3" s="86"/>
      <c r="I3" s="84"/>
      <c r="J3" s="84"/>
      <c r="O3" s="85"/>
    </row>
    <row r="4" spans="2:15" ht="24" thickBot="1" x14ac:dyDescent="0.4">
      <c r="B4" s="87"/>
      <c r="C4" s="87"/>
      <c r="D4" s="201"/>
      <c r="E4" s="87"/>
      <c r="F4" s="88"/>
      <c r="G4" s="87"/>
      <c r="H4" s="86"/>
      <c r="I4" s="84"/>
      <c r="J4" s="84"/>
      <c r="O4" s="85"/>
    </row>
    <row r="5" spans="2:15" ht="21.75" thickBot="1" x14ac:dyDescent="0.4">
      <c r="B5" s="87"/>
      <c r="C5" s="87"/>
      <c r="D5" s="201"/>
      <c r="E5" s="87"/>
      <c r="F5" s="116" t="s">
        <v>96</v>
      </c>
      <c r="G5" s="225"/>
      <c r="H5" s="226"/>
      <c r="I5" s="227"/>
      <c r="J5" s="227"/>
      <c r="K5" s="67"/>
      <c r="L5" s="68"/>
      <c r="O5" s="85"/>
    </row>
    <row r="6" spans="2:15" ht="45" x14ac:dyDescent="0.25">
      <c r="B6" s="155" t="s">
        <v>1</v>
      </c>
      <c r="C6" s="155" t="s">
        <v>188</v>
      </c>
      <c r="D6" s="204" t="s">
        <v>264</v>
      </c>
      <c r="E6" s="155" t="s">
        <v>2</v>
      </c>
      <c r="F6" s="155" t="s">
        <v>3</v>
      </c>
      <c r="G6" s="155" t="s">
        <v>4</v>
      </c>
      <c r="H6" s="155" t="s">
        <v>87</v>
      </c>
      <c r="I6" s="230" t="s">
        <v>6</v>
      </c>
      <c r="J6" s="162" t="s">
        <v>7</v>
      </c>
      <c r="K6" s="230" t="s">
        <v>9</v>
      </c>
      <c r="L6" s="231" t="s">
        <v>98</v>
      </c>
      <c r="M6" s="89"/>
      <c r="N6" s="89"/>
      <c r="O6" s="90"/>
    </row>
    <row r="7" spans="2:15" x14ac:dyDescent="0.25">
      <c r="B7" s="126" t="s">
        <v>20</v>
      </c>
      <c r="C7" s="128">
        <v>1</v>
      </c>
      <c r="D7" s="197" t="s">
        <v>266</v>
      </c>
      <c r="E7" s="91">
        <v>1000134412</v>
      </c>
      <c r="F7" s="132" t="s">
        <v>192</v>
      </c>
      <c r="G7" s="138" t="s">
        <v>10</v>
      </c>
      <c r="H7" s="138">
        <v>4900</v>
      </c>
      <c r="I7" s="96"/>
      <c r="J7" s="123">
        <f t="shared" ref="J7:J70" si="0">I7*H7</f>
        <v>0</v>
      </c>
      <c r="K7" s="99"/>
      <c r="L7" s="99"/>
    </row>
    <row r="8" spans="2:15" x14ac:dyDescent="0.25">
      <c r="B8" s="126" t="s">
        <v>20</v>
      </c>
      <c r="C8" s="128">
        <v>2</v>
      </c>
      <c r="D8" s="197" t="s">
        <v>266</v>
      </c>
      <c r="E8" s="92">
        <v>1000134427</v>
      </c>
      <c r="F8" s="133" t="s">
        <v>212</v>
      </c>
      <c r="G8" s="138" t="s">
        <v>10</v>
      </c>
      <c r="H8" s="138">
        <v>500</v>
      </c>
      <c r="I8" s="96"/>
      <c r="J8" s="123">
        <f t="shared" si="0"/>
        <v>0</v>
      </c>
      <c r="K8" s="99"/>
      <c r="L8" s="99"/>
    </row>
    <row r="9" spans="2:15" x14ac:dyDescent="0.25">
      <c r="B9" s="126" t="s">
        <v>20</v>
      </c>
      <c r="C9" s="128">
        <v>3</v>
      </c>
      <c r="D9" s="197" t="s">
        <v>266</v>
      </c>
      <c r="E9" s="92">
        <v>1000135131</v>
      </c>
      <c r="F9" s="133" t="s">
        <v>209</v>
      </c>
      <c r="G9" s="138" t="s">
        <v>10</v>
      </c>
      <c r="H9" s="138">
        <v>500</v>
      </c>
      <c r="I9" s="96"/>
      <c r="J9" s="123">
        <f t="shared" si="0"/>
        <v>0</v>
      </c>
      <c r="K9" s="99"/>
      <c r="L9" s="99"/>
    </row>
    <row r="10" spans="2:15" x14ac:dyDescent="0.25">
      <c r="B10" s="126" t="s">
        <v>20</v>
      </c>
      <c r="C10" s="128">
        <v>4</v>
      </c>
      <c r="D10" s="197" t="s">
        <v>266</v>
      </c>
      <c r="E10" s="92">
        <v>1000136244</v>
      </c>
      <c r="F10" s="133" t="s">
        <v>213</v>
      </c>
      <c r="G10" s="138" t="s">
        <v>10</v>
      </c>
      <c r="H10" s="138">
        <v>300</v>
      </c>
      <c r="I10" s="96"/>
      <c r="J10" s="123">
        <f t="shared" si="0"/>
        <v>0</v>
      </c>
      <c r="K10" s="99"/>
      <c r="L10" s="99"/>
    </row>
    <row r="11" spans="2:15" x14ac:dyDescent="0.25">
      <c r="B11" s="126" t="s">
        <v>20</v>
      </c>
      <c r="C11" s="128">
        <v>5</v>
      </c>
      <c r="D11" s="197" t="s">
        <v>266</v>
      </c>
      <c r="E11" s="92">
        <v>1000134428</v>
      </c>
      <c r="F11" s="133" t="s">
        <v>193</v>
      </c>
      <c r="G11" s="138" t="s">
        <v>10</v>
      </c>
      <c r="H11" s="138">
        <v>51000</v>
      </c>
      <c r="I11" s="96"/>
      <c r="J11" s="123">
        <f t="shared" si="0"/>
        <v>0</v>
      </c>
      <c r="K11" s="99"/>
      <c r="L11" s="99"/>
    </row>
    <row r="12" spans="2:15" x14ac:dyDescent="0.25">
      <c r="B12" s="126" t="s">
        <v>20</v>
      </c>
      <c r="C12" s="128">
        <v>6</v>
      </c>
      <c r="D12" s="197" t="s">
        <v>266</v>
      </c>
      <c r="E12" s="92">
        <v>1000134424</v>
      </c>
      <c r="F12" s="133" t="s">
        <v>210</v>
      </c>
      <c r="G12" s="138" t="s">
        <v>10</v>
      </c>
      <c r="H12" s="138">
        <v>1000</v>
      </c>
      <c r="I12" s="96"/>
      <c r="J12" s="123">
        <f t="shared" si="0"/>
        <v>0</v>
      </c>
      <c r="K12" s="99"/>
      <c r="L12" s="99"/>
    </row>
    <row r="13" spans="2:15" x14ac:dyDescent="0.25">
      <c r="B13" s="126" t="s">
        <v>20</v>
      </c>
      <c r="C13" s="128">
        <v>7</v>
      </c>
      <c r="D13" s="197" t="s">
        <v>266</v>
      </c>
      <c r="E13" s="92">
        <v>1000134425</v>
      </c>
      <c r="F13" s="133" t="s">
        <v>211</v>
      </c>
      <c r="G13" s="138" t="s">
        <v>10</v>
      </c>
      <c r="H13" s="138">
        <v>1200</v>
      </c>
      <c r="I13" s="96"/>
      <c r="J13" s="123">
        <f t="shared" si="0"/>
        <v>0</v>
      </c>
      <c r="K13" s="99"/>
      <c r="L13" s="99"/>
    </row>
    <row r="14" spans="2:15" x14ac:dyDescent="0.25">
      <c r="B14" s="126" t="s">
        <v>20</v>
      </c>
      <c r="C14" s="128">
        <v>8</v>
      </c>
      <c r="D14" s="197" t="s">
        <v>266</v>
      </c>
      <c r="E14" s="92">
        <v>1000134422</v>
      </c>
      <c r="F14" s="133" t="s">
        <v>194</v>
      </c>
      <c r="G14" s="138" t="s">
        <v>10</v>
      </c>
      <c r="H14" s="138">
        <v>2900</v>
      </c>
      <c r="I14" s="96"/>
      <c r="J14" s="123">
        <f t="shared" si="0"/>
        <v>0</v>
      </c>
      <c r="K14" s="99"/>
      <c r="L14" s="99"/>
    </row>
    <row r="15" spans="2:15" x14ac:dyDescent="0.25">
      <c r="B15" s="126" t="s">
        <v>20</v>
      </c>
      <c r="C15" s="128">
        <v>9</v>
      </c>
      <c r="D15" s="197" t="s">
        <v>266</v>
      </c>
      <c r="E15" s="92">
        <v>1000135133</v>
      </c>
      <c r="F15" s="133" t="s">
        <v>208</v>
      </c>
      <c r="G15" s="138" t="s">
        <v>10</v>
      </c>
      <c r="H15" s="138">
        <v>4800</v>
      </c>
      <c r="I15" s="96"/>
      <c r="J15" s="123">
        <f t="shared" si="0"/>
        <v>0</v>
      </c>
      <c r="K15" s="99"/>
      <c r="L15" s="99"/>
    </row>
    <row r="16" spans="2:15" x14ac:dyDescent="0.25">
      <c r="B16" s="126" t="s">
        <v>20</v>
      </c>
      <c r="C16" s="128">
        <v>10</v>
      </c>
      <c r="D16" s="197" t="s">
        <v>266</v>
      </c>
      <c r="E16" s="92">
        <v>1000134421</v>
      </c>
      <c r="F16" s="133" t="s">
        <v>195</v>
      </c>
      <c r="G16" s="138" t="s">
        <v>10</v>
      </c>
      <c r="H16" s="138">
        <v>113000</v>
      </c>
      <c r="I16" s="96"/>
      <c r="J16" s="123">
        <f t="shared" si="0"/>
        <v>0</v>
      </c>
      <c r="K16" s="99"/>
      <c r="L16" s="99"/>
    </row>
    <row r="17" spans="2:12" x14ac:dyDescent="0.25">
      <c r="B17" s="126" t="s">
        <v>20</v>
      </c>
      <c r="C17" s="128">
        <v>11</v>
      </c>
      <c r="D17" s="197" t="s">
        <v>266</v>
      </c>
      <c r="E17" s="92">
        <v>1000135132</v>
      </c>
      <c r="F17" s="133" t="s">
        <v>214</v>
      </c>
      <c r="G17" s="138" t="s">
        <v>10</v>
      </c>
      <c r="H17" s="138">
        <v>250</v>
      </c>
      <c r="I17" s="96"/>
      <c r="J17" s="123">
        <f t="shared" si="0"/>
        <v>0</v>
      </c>
      <c r="K17" s="99"/>
      <c r="L17" s="99"/>
    </row>
    <row r="18" spans="2:12" x14ac:dyDescent="0.25">
      <c r="B18" s="126" t="s">
        <v>20</v>
      </c>
      <c r="C18" s="128">
        <v>12</v>
      </c>
      <c r="D18" s="197" t="s">
        <v>266</v>
      </c>
      <c r="E18" s="92">
        <v>1000134426</v>
      </c>
      <c r="F18" s="133" t="s">
        <v>105</v>
      </c>
      <c r="G18" s="138" t="s">
        <v>10</v>
      </c>
      <c r="H18" s="138">
        <v>2000</v>
      </c>
      <c r="I18" s="96"/>
      <c r="J18" s="123">
        <f t="shared" si="0"/>
        <v>0</v>
      </c>
      <c r="K18" s="99"/>
      <c r="L18" s="99"/>
    </row>
    <row r="19" spans="2:12" x14ac:dyDescent="0.25">
      <c r="B19" s="126" t="s">
        <v>20</v>
      </c>
      <c r="C19" s="128">
        <v>13</v>
      </c>
      <c r="D19" s="197" t="s">
        <v>266</v>
      </c>
      <c r="E19" s="92">
        <v>1000134417</v>
      </c>
      <c r="F19" s="133" t="s">
        <v>196</v>
      </c>
      <c r="G19" s="138" t="s">
        <v>10</v>
      </c>
      <c r="H19" s="138">
        <v>12000</v>
      </c>
      <c r="I19" s="96"/>
      <c r="J19" s="123">
        <f t="shared" si="0"/>
        <v>0</v>
      </c>
      <c r="K19" s="99"/>
      <c r="L19" s="99"/>
    </row>
    <row r="20" spans="2:12" x14ac:dyDescent="0.25">
      <c r="B20" s="126" t="s">
        <v>20</v>
      </c>
      <c r="C20" s="128">
        <v>14</v>
      </c>
      <c r="D20" s="197" t="s">
        <v>266</v>
      </c>
      <c r="E20" s="92">
        <v>1000134420</v>
      </c>
      <c r="F20" s="133" t="s">
        <v>215</v>
      </c>
      <c r="G20" s="138" t="s">
        <v>10</v>
      </c>
      <c r="H20" s="138">
        <v>1200</v>
      </c>
      <c r="I20" s="96"/>
      <c r="J20" s="123">
        <f t="shared" si="0"/>
        <v>0</v>
      </c>
      <c r="K20" s="99"/>
      <c r="L20" s="99"/>
    </row>
    <row r="21" spans="2:12" x14ac:dyDescent="0.25">
      <c r="B21" s="126" t="s">
        <v>20</v>
      </c>
      <c r="C21" s="128">
        <v>15</v>
      </c>
      <c r="D21" s="197" t="s">
        <v>266</v>
      </c>
      <c r="E21" s="92">
        <v>1000134419</v>
      </c>
      <c r="F21" s="133" t="s">
        <v>216</v>
      </c>
      <c r="G21" s="138" t="s">
        <v>10</v>
      </c>
      <c r="H21" s="138">
        <v>1400</v>
      </c>
      <c r="I21" s="96"/>
      <c r="J21" s="123">
        <f t="shared" si="0"/>
        <v>0</v>
      </c>
      <c r="K21" s="99"/>
      <c r="L21" s="99"/>
    </row>
    <row r="22" spans="2:12" x14ac:dyDescent="0.25">
      <c r="B22" s="126" t="s">
        <v>20</v>
      </c>
      <c r="C22" s="128">
        <v>16</v>
      </c>
      <c r="D22" s="197" t="s">
        <v>266</v>
      </c>
      <c r="E22" s="92">
        <v>1000134410</v>
      </c>
      <c r="F22" s="133" t="s">
        <v>197</v>
      </c>
      <c r="G22" s="138" t="s">
        <v>10</v>
      </c>
      <c r="H22" s="138">
        <v>200</v>
      </c>
      <c r="I22" s="96"/>
      <c r="J22" s="123">
        <f t="shared" si="0"/>
        <v>0</v>
      </c>
      <c r="K22" s="99"/>
      <c r="L22" s="99"/>
    </row>
    <row r="23" spans="2:12" x14ac:dyDescent="0.25">
      <c r="B23" s="126" t="s">
        <v>20</v>
      </c>
      <c r="C23" s="128">
        <v>17</v>
      </c>
      <c r="D23" s="197" t="s">
        <v>266</v>
      </c>
      <c r="E23" s="92">
        <v>1000134411</v>
      </c>
      <c r="F23" s="133" t="s">
        <v>198</v>
      </c>
      <c r="G23" s="138" t="s">
        <v>10</v>
      </c>
      <c r="H23" s="138">
        <v>50</v>
      </c>
      <c r="I23" s="96"/>
      <c r="J23" s="123">
        <f t="shared" si="0"/>
        <v>0</v>
      </c>
      <c r="K23" s="99"/>
      <c r="L23" s="99"/>
    </row>
    <row r="24" spans="2:12" x14ac:dyDescent="0.25">
      <c r="B24" s="126" t="s">
        <v>20</v>
      </c>
      <c r="C24" s="128">
        <v>18</v>
      </c>
      <c r="D24" s="197" t="s">
        <v>266</v>
      </c>
      <c r="E24" s="91">
        <v>1000135135</v>
      </c>
      <c r="F24" s="135" t="s">
        <v>224</v>
      </c>
      <c r="G24" s="139" t="s">
        <v>10</v>
      </c>
      <c r="H24" s="139">
        <v>950</v>
      </c>
      <c r="I24" s="96"/>
      <c r="J24" s="123">
        <f t="shared" si="0"/>
        <v>0</v>
      </c>
      <c r="K24" s="99"/>
      <c r="L24" s="99"/>
    </row>
    <row r="25" spans="2:12" x14ac:dyDescent="0.25">
      <c r="B25" s="126" t="s">
        <v>20</v>
      </c>
      <c r="C25" s="128">
        <v>19</v>
      </c>
      <c r="D25" s="197" t="s">
        <v>266</v>
      </c>
      <c r="E25" s="92">
        <v>1000134413</v>
      </c>
      <c r="F25" s="133" t="s">
        <v>199</v>
      </c>
      <c r="G25" s="138" t="s">
        <v>10</v>
      </c>
      <c r="H25" s="138">
        <v>500</v>
      </c>
      <c r="I25" s="96"/>
      <c r="J25" s="123">
        <f t="shared" si="0"/>
        <v>0</v>
      </c>
      <c r="K25" s="99"/>
      <c r="L25" s="99"/>
    </row>
    <row r="26" spans="2:12" x14ac:dyDescent="0.25">
      <c r="B26" s="126" t="s">
        <v>20</v>
      </c>
      <c r="C26" s="128">
        <v>20</v>
      </c>
      <c r="D26" s="197" t="s">
        <v>266</v>
      </c>
      <c r="E26" s="91">
        <v>1000135136</v>
      </c>
      <c r="F26" s="134" t="s">
        <v>220</v>
      </c>
      <c r="G26" s="138" t="s">
        <v>10</v>
      </c>
      <c r="H26" s="138">
        <v>1000</v>
      </c>
      <c r="I26" s="96"/>
      <c r="J26" s="123">
        <f t="shared" si="0"/>
        <v>0</v>
      </c>
      <c r="K26" s="99"/>
      <c r="L26" s="99"/>
    </row>
    <row r="27" spans="2:12" x14ac:dyDescent="0.25">
      <c r="B27" s="126" t="s">
        <v>20</v>
      </c>
      <c r="C27" s="128">
        <v>21</v>
      </c>
      <c r="D27" s="197" t="s">
        <v>266</v>
      </c>
      <c r="E27" s="91">
        <v>1000135138</v>
      </c>
      <c r="F27" s="132" t="s">
        <v>221</v>
      </c>
      <c r="G27" s="140" t="s">
        <v>10</v>
      </c>
      <c r="H27" s="145">
        <v>1000</v>
      </c>
      <c r="I27" s="96"/>
      <c r="J27" s="123">
        <f t="shared" si="0"/>
        <v>0</v>
      </c>
      <c r="K27" s="99"/>
      <c r="L27" s="99"/>
    </row>
    <row r="28" spans="2:12" x14ac:dyDescent="0.25">
      <c r="B28" s="126" t="s">
        <v>20</v>
      </c>
      <c r="C28" s="128">
        <v>22</v>
      </c>
      <c r="D28" s="197" t="s">
        <v>266</v>
      </c>
      <c r="E28" s="221">
        <v>1000183972</v>
      </c>
      <c r="F28" s="132" t="s">
        <v>110</v>
      </c>
      <c r="G28" s="139" t="s">
        <v>11</v>
      </c>
      <c r="H28" s="139">
        <v>12</v>
      </c>
      <c r="I28" s="96"/>
      <c r="J28" s="123">
        <f t="shared" si="0"/>
        <v>0</v>
      </c>
      <c r="K28" s="99"/>
      <c r="L28" s="99"/>
    </row>
    <row r="29" spans="2:12" x14ac:dyDescent="0.25">
      <c r="B29" s="126" t="s">
        <v>20</v>
      </c>
      <c r="C29" s="128">
        <v>23</v>
      </c>
      <c r="D29" s="197" t="s">
        <v>266</v>
      </c>
      <c r="E29" s="221">
        <v>1000183973</v>
      </c>
      <c r="F29" s="132" t="s">
        <v>112</v>
      </c>
      <c r="G29" s="138" t="s">
        <v>11</v>
      </c>
      <c r="H29" s="138">
        <v>40</v>
      </c>
      <c r="I29" s="96"/>
      <c r="J29" s="123">
        <f t="shared" si="0"/>
        <v>0</v>
      </c>
      <c r="K29" s="99"/>
      <c r="L29" s="99"/>
    </row>
    <row r="30" spans="2:12" x14ac:dyDescent="0.25">
      <c r="B30" s="126" t="s">
        <v>20</v>
      </c>
      <c r="C30" s="128">
        <v>24</v>
      </c>
      <c r="D30" s="197" t="s">
        <v>266</v>
      </c>
      <c r="E30" s="221">
        <v>1000183974</v>
      </c>
      <c r="F30" s="132" t="s">
        <v>109</v>
      </c>
      <c r="G30" s="139" t="s">
        <v>11</v>
      </c>
      <c r="H30" s="139">
        <v>25</v>
      </c>
      <c r="I30" s="96"/>
      <c r="J30" s="123">
        <f t="shared" si="0"/>
        <v>0</v>
      </c>
      <c r="K30" s="99"/>
      <c r="L30" s="99"/>
    </row>
    <row r="31" spans="2:12" x14ac:dyDescent="0.25">
      <c r="B31" s="126" t="s">
        <v>20</v>
      </c>
      <c r="C31" s="128">
        <v>25</v>
      </c>
      <c r="D31" s="197" t="s">
        <v>266</v>
      </c>
      <c r="E31" s="221">
        <v>1000183975</v>
      </c>
      <c r="F31" s="132" t="s">
        <v>107</v>
      </c>
      <c r="G31" s="138" t="s">
        <v>11</v>
      </c>
      <c r="H31" s="138">
        <v>10</v>
      </c>
      <c r="I31" s="96"/>
      <c r="J31" s="123">
        <f t="shared" si="0"/>
        <v>0</v>
      </c>
      <c r="K31" s="99"/>
      <c r="L31" s="99"/>
    </row>
    <row r="32" spans="2:12" x14ac:dyDescent="0.25">
      <c r="B32" s="126" t="s">
        <v>20</v>
      </c>
      <c r="C32" s="128">
        <v>26</v>
      </c>
      <c r="D32" s="197" t="s">
        <v>266</v>
      </c>
      <c r="E32" s="221">
        <v>1000183976</v>
      </c>
      <c r="F32" s="132" t="s">
        <v>111</v>
      </c>
      <c r="G32" s="139" t="s">
        <v>11</v>
      </c>
      <c r="H32" s="143">
        <v>12</v>
      </c>
      <c r="I32" s="96"/>
      <c r="J32" s="123">
        <f t="shared" si="0"/>
        <v>0</v>
      </c>
      <c r="K32" s="99"/>
      <c r="L32" s="99"/>
    </row>
    <row r="33" spans="2:12" x14ac:dyDescent="0.25">
      <c r="B33" s="126" t="s">
        <v>20</v>
      </c>
      <c r="C33" s="128">
        <v>27</v>
      </c>
      <c r="D33" s="197" t="s">
        <v>266</v>
      </c>
      <c r="E33" s="221">
        <v>1000183977</v>
      </c>
      <c r="F33" s="132" t="s">
        <v>113</v>
      </c>
      <c r="G33" s="140" t="s">
        <v>11</v>
      </c>
      <c r="H33" s="145">
        <v>24</v>
      </c>
      <c r="I33" s="96"/>
      <c r="J33" s="123">
        <f t="shared" si="0"/>
        <v>0</v>
      </c>
      <c r="K33" s="99"/>
      <c r="L33" s="99"/>
    </row>
    <row r="34" spans="2:12" x14ac:dyDescent="0.25">
      <c r="B34" s="126" t="s">
        <v>20</v>
      </c>
      <c r="C34" s="128">
        <v>28</v>
      </c>
      <c r="D34" s="197" t="s">
        <v>266</v>
      </c>
      <c r="E34" s="221">
        <v>1000183970</v>
      </c>
      <c r="F34" s="132" t="s">
        <v>114</v>
      </c>
      <c r="G34" s="140" t="s">
        <v>11</v>
      </c>
      <c r="H34" s="145">
        <v>10</v>
      </c>
      <c r="I34" s="96"/>
      <c r="J34" s="123">
        <f t="shared" si="0"/>
        <v>0</v>
      </c>
      <c r="K34" s="99"/>
      <c r="L34" s="99"/>
    </row>
    <row r="35" spans="2:12" x14ac:dyDescent="0.25">
      <c r="B35" s="126" t="s">
        <v>20</v>
      </c>
      <c r="C35" s="128">
        <v>29</v>
      </c>
      <c r="D35" s="197" t="s">
        <v>266</v>
      </c>
      <c r="E35" s="222">
        <v>1000183971</v>
      </c>
      <c r="F35" s="132" t="s">
        <v>115</v>
      </c>
      <c r="G35" s="140" t="s">
        <v>11</v>
      </c>
      <c r="H35" s="145">
        <v>5</v>
      </c>
      <c r="I35" s="96"/>
      <c r="J35" s="123">
        <f t="shared" si="0"/>
        <v>0</v>
      </c>
      <c r="K35" s="99"/>
      <c r="L35" s="99"/>
    </row>
    <row r="36" spans="2:12" x14ac:dyDescent="0.25">
      <c r="B36" s="126" t="s">
        <v>20</v>
      </c>
      <c r="C36" s="128">
        <v>30</v>
      </c>
      <c r="D36" s="197" t="s">
        <v>269</v>
      </c>
      <c r="E36" s="91">
        <v>1000134409</v>
      </c>
      <c r="F36" s="130" t="s">
        <v>258</v>
      </c>
      <c r="G36" s="140" t="s">
        <v>10</v>
      </c>
      <c r="H36" s="143">
        <v>5000</v>
      </c>
      <c r="I36" s="96"/>
      <c r="J36" s="123">
        <f t="shared" si="0"/>
        <v>0</v>
      </c>
      <c r="K36" s="99"/>
      <c r="L36" s="99"/>
    </row>
    <row r="37" spans="2:12" x14ac:dyDescent="0.25">
      <c r="B37" s="126" t="s">
        <v>20</v>
      </c>
      <c r="C37" s="128">
        <v>31</v>
      </c>
      <c r="D37" s="197" t="s">
        <v>269</v>
      </c>
      <c r="E37" s="91">
        <v>1000134386</v>
      </c>
      <c r="F37" s="130" t="s">
        <v>259</v>
      </c>
      <c r="G37" s="139" t="s">
        <v>10</v>
      </c>
      <c r="H37" s="143">
        <v>11000</v>
      </c>
      <c r="I37" s="96"/>
      <c r="J37" s="123">
        <f t="shared" si="0"/>
        <v>0</v>
      </c>
      <c r="K37" s="99"/>
      <c r="L37" s="99"/>
    </row>
    <row r="38" spans="2:12" x14ac:dyDescent="0.25">
      <c r="B38" s="126" t="s">
        <v>20</v>
      </c>
      <c r="C38" s="128">
        <v>32</v>
      </c>
      <c r="D38" s="197" t="s">
        <v>269</v>
      </c>
      <c r="E38" s="91">
        <v>1000134498</v>
      </c>
      <c r="F38" s="132" t="s">
        <v>260</v>
      </c>
      <c r="G38" s="140" t="s">
        <v>10</v>
      </c>
      <c r="H38" s="144">
        <v>70000</v>
      </c>
      <c r="I38" s="96"/>
      <c r="J38" s="123">
        <f t="shared" si="0"/>
        <v>0</v>
      </c>
      <c r="K38" s="99"/>
      <c r="L38" s="99"/>
    </row>
    <row r="39" spans="2:12" x14ac:dyDescent="0.25">
      <c r="B39" s="126" t="s">
        <v>20</v>
      </c>
      <c r="C39" s="128">
        <v>33</v>
      </c>
      <c r="D39" s="197" t="s">
        <v>270</v>
      </c>
      <c r="E39" s="221">
        <v>1000186193</v>
      </c>
      <c r="F39" s="130" t="s">
        <v>284</v>
      </c>
      <c r="G39" s="129" t="s">
        <v>13</v>
      </c>
      <c r="H39" s="148">
        <v>1400</v>
      </c>
      <c r="I39" s="96"/>
      <c r="J39" s="123">
        <f t="shared" si="0"/>
        <v>0</v>
      </c>
      <c r="K39" s="99"/>
      <c r="L39" s="99"/>
    </row>
    <row r="40" spans="2:12" x14ac:dyDescent="0.25">
      <c r="B40" s="126" t="s">
        <v>20</v>
      </c>
      <c r="C40" s="128">
        <v>34</v>
      </c>
      <c r="D40" s="197" t="s">
        <v>270</v>
      </c>
      <c r="E40" s="221">
        <v>1000190432</v>
      </c>
      <c r="F40" s="130" t="s">
        <v>247</v>
      </c>
      <c r="G40" s="138" t="s">
        <v>13</v>
      </c>
      <c r="H40" s="142">
        <v>10</v>
      </c>
      <c r="I40" s="96"/>
      <c r="J40" s="123">
        <f t="shared" si="0"/>
        <v>0</v>
      </c>
      <c r="K40" s="99"/>
      <c r="L40" s="99"/>
    </row>
    <row r="41" spans="2:12" x14ac:dyDescent="0.25">
      <c r="B41" s="126" t="s">
        <v>20</v>
      </c>
      <c r="C41" s="128">
        <v>35</v>
      </c>
      <c r="D41" s="197" t="s">
        <v>270</v>
      </c>
      <c r="E41" s="221">
        <v>1000190431</v>
      </c>
      <c r="F41" s="130" t="s">
        <v>248</v>
      </c>
      <c r="G41" s="138" t="s">
        <v>13</v>
      </c>
      <c r="H41" s="142">
        <v>15</v>
      </c>
      <c r="I41" s="96"/>
      <c r="J41" s="123">
        <f t="shared" si="0"/>
        <v>0</v>
      </c>
      <c r="K41" s="99"/>
      <c r="L41" s="99"/>
    </row>
    <row r="42" spans="2:12" x14ac:dyDescent="0.25">
      <c r="B42" s="126" t="s">
        <v>20</v>
      </c>
      <c r="C42" s="128">
        <v>36</v>
      </c>
      <c r="D42" s="197" t="s">
        <v>270</v>
      </c>
      <c r="E42" s="224">
        <v>1000185943</v>
      </c>
      <c r="F42" s="132" t="s">
        <v>282</v>
      </c>
      <c r="G42" s="138" t="s">
        <v>13</v>
      </c>
      <c r="H42" s="148">
        <v>2100</v>
      </c>
      <c r="I42" s="96"/>
      <c r="J42" s="123">
        <f t="shared" si="0"/>
        <v>0</v>
      </c>
      <c r="K42" s="99"/>
      <c r="L42" s="99"/>
    </row>
    <row r="43" spans="2:12" x14ac:dyDescent="0.25">
      <c r="B43" s="126" t="s">
        <v>20</v>
      </c>
      <c r="C43" s="128">
        <v>37</v>
      </c>
      <c r="D43" s="197" t="s">
        <v>270</v>
      </c>
      <c r="E43" s="93">
        <v>1000072302</v>
      </c>
      <c r="F43" s="136" t="s">
        <v>173</v>
      </c>
      <c r="G43" s="142" t="s">
        <v>11</v>
      </c>
      <c r="H43" s="142">
        <v>50</v>
      </c>
      <c r="I43" s="96"/>
      <c r="J43" s="123">
        <f t="shared" si="0"/>
        <v>0</v>
      </c>
      <c r="K43" s="99"/>
      <c r="L43" s="99"/>
    </row>
    <row r="44" spans="2:12" x14ac:dyDescent="0.25">
      <c r="B44" s="126" t="s">
        <v>20</v>
      </c>
      <c r="C44" s="128">
        <v>38</v>
      </c>
      <c r="D44" s="197" t="s">
        <v>267</v>
      </c>
      <c r="E44" s="91">
        <v>1000134467</v>
      </c>
      <c r="F44" s="132" t="s">
        <v>191</v>
      </c>
      <c r="G44" s="138" t="s">
        <v>10</v>
      </c>
      <c r="H44" s="138">
        <v>6800</v>
      </c>
      <c r="I44" s="96"/>
      <c r="J44" s="123">
        <f t="shared" si="0"/>
        <v>0</v>
      </c>
      <c r="K44" s="99"/>
      <c r="L44" s="99"/>
    </row>
    <row r="45" spans="2:12" x14ac:dyDescent="0.25">
      <c r="B45" s="126" t="s">
        <v>20</v>
      </c>
      <c r="C45" s="128">
        <v>39</v>
      </c>
      <c r="D45" s="197" t="s">
        <v>267</v>
      </c>
      <c r="E45" s="92">
        <v>1000134423</v>
      </c>
      <c r="F45" s="133" t="s">
        <v>200</v>
      </c>
      <c r="G45" s="138" t="s">
        <v>13</v>
      </c>
      <c r="H45" s="138">
        <v>225</v>
      </c>
      <c r="I45" s="96"/>
      <c r="J45" s="123">
        <f t="shared" si="0"/>
        <v>0</v>
      </c>
      <c r="K45" s="99"/>
      <c r="L45" s="99"/>
    </row>
    <row r="46" spans="2:12" x14ac:dyDescent="0.25">
      <c r="B46" s="126" t="s">
        <v>20</v>
      </c>
      <c r="C46" s="128">
        <v>40</v>
      </c>
      <c r="D46" s="197" t="s">
        <v>274</v>
      </c>
      <c r="E46" s="92">
        <v>1000134403</v>
      </c>
      <c r="F46" s="133" t="s">
        <v>207</v>
      </c>
      <c r="G46" s="140" t="s">
        <v>10</v>
      </c>
      <c r="H46" s="143">
        <v>400</v>
      </c>
      <c r="I46" s="96"/>
      <c r="J46" s="123">
        <f t="shared" si="0"/>
        <v>0</v>
      </c>
      <c r="K46" s="99"/>
      <c r="L46" s="99"/>
    </row>
    <row r="47" spans="2:12" x14ac:dyDescent="0.25">
      <c r="B47" s="126" t="s">
        <v>20</v>
      </c>
      <c r="C47" s="128">
        <v>41</v>
      </c>
      <c r="D47" s="197" t="s">
        <v>274</v>
      </c>
      <c r="E47" s="92">
        <v>1000134404</v>
      </c>
      <c r="F47" s="133" t="s">
        <v>201</v>
      </c>
      <c r="G47" s="140" t="s">
        <v>10</v>
      </c>
      <c r="H47" s="140">
        <v>2500</v>
      </c>
      <c r="I47" s="96"/>
      <c r="J47" s="123">
        <f t="shared" si="0"/>
        <v>0</v>
      </c>
      <c r="K47" s="99"/>
      <c r="L47" s="99"/>
    </row>
    <row r="48" spans="2:12" x14ac:dyDescent="0.25">
      <c r="B48" s="126" t="s">
        <v>20</v>
      </c>
      <c r="C48" s="128">
        <v>42</v>
      </c>
      <c r="D48" s="197" t="s">
        <v>274</v>
      </c>
      <c r="E48" s="92">
        <v>1000134401</v>
      </c>
      <c r="F48" s="133" t="s">
        <v>202</v>
      </c>
      <c r="G48" s="138" t="s">
        <v>10</v>
      </c>
      <c r="H48" s="138">
        <v>4200</v>
      </c>
      <c r="I48" s="96"/>
      <c r="J48" s="123">
        <f t="shared" si="0"/>
        <v>0</v>
      </c>
      <c r="K48" s="99"/>
      <c r="L48" s="99"/>
    </row>
    <row r="49" spans="2:12" x14ac:dyDescent="0.25">
      <c r="B49" s="126" t="s">
        <v>20</v>
      </c>
      <c r="C49" s="128">
        <v>43</v>
      </c>
      <c r="D49" s="197" t="s">
        <v>274</v>
      </c>
      <c r="E49" s="92">
        <v>1000134402</v>
      </c>
      <c r="F49" s="133" t="s">
        <v>204</v>
      </c>
      <c r="G49" s="139" t="s">
        <v>10</v>
      </c>
      <c r="H49" s="144">
        <v>30000</v>
      </c>
      <c r="I49" s="96"/>
      <c r="J49" s="123">
        <f t="shared" si="0"/>
        <v>0</v>
      </c>
      <c r="K49" s="99"/>
      <c r="L49" s="99"/>
    </row>
    <row r="50" spans="2:12" x14ac:dyDescent="0.25">
      <c r="B50" s="126" t="s">
        <v>20</v>
      </c>
      <c r="C50" s="128">
        <v>44</v>
      </c>
      <c r="D50" s="197" t="s">
        <v>274</v>
      </c>
      <c r="E50" s="92">
        <v>1000134406</v>
      </c>
      <c r="F50" s="133" t="s">
        <v>205</v>
      </c>
      <c r="G50" s="140" t="s">
        <v>10</v>
      </c>
      <c r="H50" s="143">
        <v>22000</v>
      </c>
      <c r="I50" s="96"/>
      <c r="J50" s="123">
        <f t="shared" si="0"/>
        <v>0</v>
      </c>
      <c r="K50" s="99"/>
      <c r="L50" s="99"/>
    </row>
    <row r="51" spans="2:12" x14ac:dyDescent="0.25">
      <c r="B51" s="126" t="s">
        <v>20</v>
      </c>
      <c r="C51" s="128">
        <v>45</v>
      </c>
      <c r="D51" s="197" t="s">
        <v>274</v>
      </c>
      <c r="E51" s="92">
        <v>1000134407</v>
      </c>
      <c r="F51" s="133" t="s">
        <v>203</v>
      </c>
      <c r="G51" s="138" t="s">
        <v>10</v>
      </c>
      <c r="H51" s="138">
        <v>2400</v>
      </c>
      <c r="I51" s="96"/>
      <c r="J51" s="123">
        <f t="shared" si="0"/>
        <v>0</v>
      </c>
      <c r="K51" s="99"/>
      <c r="L51" s="99"/>
    </row>
    <row r="52" spans="2:12" x14ac:dyDescent="0.25">
      <c r="B52" s="126" t="s">
        <v>20</v>
      </c>
      <c r="C52" s="128">
        <v>46</v>
      </c>
      <c r="D52" s="197" t="s">
        <v>274</v>
      </c>
      <c r="E52" s="92">
        <v>1000135137</v>
      </c>
      <c r="F52" s="133" t="s">
        <v>218</v>
      </c>
      <c r="G52" s="140" t="s">
        <v>10</v>
      </c>
      <c r="H52" s="143">
        <v>750</v>
      </c>
      <c r="I52" s="96"/>
      <c r="J52" s="123">
        <f t="shared" si="0"/>
        <v>0</v>
      </c>
      <c r="K52" s="99"/>
      <c r="L52" s="99"/>
    </row>
    <row r="53" spans="2:12" x14ac:dyDescent="0.25">
      <c r="B53" s="126" t="s">
        <v>20</v>
      </c>
      <c r="C53" s="128">
        <v>47</v>
      </c>
      <c r="D53" s="197" t="s">
        <v>274</v>
      </c>
      <c r="E53" s="92">
        <v>1000134408</v>
      </c>
      <c r="F53" s="133" t="s">
        <v>206</v>
      </c>
      <c r="G53" s="140" t="s">
        <v>10</v>
      </c>
      <c r="H53" s="145">
        <v>300</v>
      </c>
      <c r="I53" s="96"/>
      <c r="J53" s="123">
        <f t="shared" si="0"/>
        <v>0</v>
      </c>
      <c r="K53" s="99"/>
      <c r="L53" s="99"/>
    </row>
    <row r="54" spans="2:12" x14ac:dyDescent="0.25">
      <c r="B54" s="126" t="s">
        <v>20</v>
      </c>
      <c r="C54" s="128">
        <v>48</v>
      </c>
      <c r="D54" s="197" t="s">
        <v>274</v>
      </c>
      <c r="E54" s="92">
        <v>1000134391</v>
      </c>
      <c r="F54" s="133" t="s">
        <v>217</v>
      </c>
      <c r="G54" s="140" t="s">
        <v>10</v>
      </c>
      <c r="H54" s="143">
        <v>1500</v>
      </c>
      <c r="I54" s="96"/>
      <c r="J54" s="123">
        <f t="shared" si="0"/>
        <v>0</v>
      </c>
      <c r="K54" s="99"/>
      <c r="L54" s="99"/>
    </row>
    <row r="55" spans="2:12" x14ac:dyDescent="0.25">
      <c r="B55" s="126" t="s">
        <v>20</v>
      </c>
      <c r="C55" s="128">
        <v>49</v>
      </c>
      <c r="D55" s="197" t="s">
        <v>274</v>
      </c>
      <c r="E55" s="92">
        <v>1000129511</v>
      </c>
      <c r="F55" s="133" t="s">
        <v>219</v>
      </c>
      <c r="G55" s="140" t="s">
        <v>10</v>
      </c>
      <c r="H55" s="143">
        <v>1650</v>
      </c>
      <c r="I55" s="96"/>
      <c r="J55" s="123">
        <f t="shared" si="0"/>
        <v>0</v>
      </c>
      <c r="K55" s="99"/>
      <c r="L55" s="99"/>
    </row>
    <row r="56" spans="2:12" x14ac:dyDescent="0.25">
      <c r="B56" s="126" t="s">
        <v>20</v>
      </c>
      <c r="C56" s="128">
        <v>50</v>
      </c>
      <c r="D56" s="197" t="s">
        <v>277</v>
      </c>
      <c r="E56" s="91">
        <v>1000021886</v>
      </c>
      <c r="F56" s="132" t="s">
        <v>119</v>
      </c>
      <c r="G56" s="141" t="s">
        <v>13</v>
      </c>
      <c r="H56" s="146">
        <v>15</v>
      </c>
      <c r="I56" s="96"/>
      <c r="J56" s="123">
        <f t="shared" si="0"/>
        <v>0</v>
      </c>
      <c r="K56" s="99"/>
      <c r="L56" s="99"/>
    </row>
    <row r="57" spans="2:12" x14ac:dyDescent="0.25">
      <c r="B57" s="126" t="s">
        <v>20</v>
      </c>
      <c r="C57" s="128">
        <v>51</v>
      </c>
      <c r="D57" s="197" t="s">
        <v>277</v>
      </c>
      <c r="E57" s="91">
        <v>1000021898</v>
      </c>
      <c r="F57" s="132" t="s">
        <v>122</v>
      </c>
      <c r="G57" s="141" t="s">
        <v>13</v>
      </c>
      <c r="H57" s="146">
        <v>20</v>
      </c>
      <c r="I57" s="96"/>
      <c r="J57" s="123">
        <f t="shared" si="0"/>
        <v>0</v>
      </c>
      <c r="K57" s="99"/>
      <c r="L57" s="99"/>
    </row>
    <row r="58" spans="2:12" x14ac:dyDescent="0.25">
      <c r="B58" s="126" t="s">
        <v>20</v>
      </c>
      <c r="C58" s="128">
        <v>52</v>
      </c>
      <c r="D58" s="197" t="s">
        <v>277</v>
      </c>
      <c r="E58" s="91">
        <v>1000135463</v>
      </c>
      <c r="F58" s="132" t="s">
        <v>131</v>
      </c>
      <c r="G58" s="229" t="s">
        <v>13</v>
      </c>
      <c r="H58" s="146">
        <v>175</v>
      </c>
      <c r="I58" s="96"/>
      <c r="J58" s="123">
        <f t="shared" si="0"/>
        <v>0</v>
      </c>
      <c r="K58" s="99"/>
      <c r="L58" s="99"/>
    </row>
    <row r="59" spans="2:12" x14ac:dyDescent="0.25">
      <c r="B59" s="126" t="s">
        <v>20</v>
      </c>
      <c r="C59" s="128">
        <v>53</v>
      </c>
      <c r="D59" s="197" t="s">
        <v>277</v>
      </c>
      <c r="E59" s="91">
        <v>1000021887</v>
      </c>
      <c r="F59" s="132" t="s">
        <v>120</v>
      </c>
      <c r="G59" s="141" t="s">
        <v>13</v>
      </c>
      <c r="H59" s="146">
        <v>100</v>
      </c>
      <c r="I59" s="96"/>
      <c r="J59" s="123">
        <f t="shared" si="0"/>
        <v>0</v>
      </c>
      <c r="K59" s="99"/>
      <c r="L59" s="99"/>
    </row>
    <row r="60" spans="2:12" x14ac:dyDescent="0.25">
      <c r="B60" s="126" t="s">
        <v>20</v>
      </c>
      <c r="C60" s="128">
        <v>54</v>
      </c>
      <c r="D60" s="197" t="s">
        <v>277</v>
      </c>
      <c r="E60" s="91">
        <v>1000021888</v>
      </c>
      <c r="F60" s="132" t="s">
        <v>121</v>
      </c>
      <c r="G60" s="141" t="s">
        <v>13</v>
      </c>
      <c r="H60" s="146">
        <v>100</v>
      </c>
      <c r="I60" s="96"/>
      <c r="J60" s="123">
        <f t="shared" si="0"/>
        <v>0</v>
      </c>
      <c r="K60" s="99"/>
      <c r="L60" s="99"/>
    </row>
    <row r="61" spans="2:12" x14ac:dyDescent="0.25">
      <c r="B61" s="126" t="s">
        <v>20</v>
      </c>
      <c r="C61" s="128">
        <v>55</v>
      </c>
      <c r="D61" s="197" t="s">
        <v>277</v>
      </c>
      <c r="E61" s="91">
        <v>1000072387</v>
      </c>
      <c r="F61" s="132" t="s">
        <v>125</v>
      </c>
      <c r="G61" s="141" t="s">
        <v>13</v>
      </c>
      <c r="H61" s="146">
        <v>200</v>
      </c>
      <c r="I61" s="96"/>
      <c r="J61" s="123">
        <f t="shared" si="0"/>
        <v>0</v>
      </c>
      <c r="K61" s="99"/>
      <c r="L61" s="99"/>
    </row>
    <row r="62" spans="2:12" x14ac:dyDescent="0.25">
      <c r="B62" s="126" t="s">
        <v>20</v>
      </c>
      <c r="C62" s="128">
        <v>56</v>
      </c>
      <c r="D62" s="197" t="s">
        <v>277</v>
      </c>
      <c r="E62" s="91">
        <v>1000072291</v>
      </c>
      <c r="F62" s="132" t="s">
        <v>124</v>
      </c>
      <c r="G62" s="141" t="s">
        <v>13</v>
      </c>
      <c r="H62" s="146">
        <v>200</v>
      </c>
      <c r="I62" s="96"/>
      <c r="J62" s="123">
        <f t="shared" si="0"/>
        <v>0</v>
      </c>
      <c r="K62" s="99"/>
      <c r="L62" s="99"/>
    </row>
    <row r="63" spans="2:12" x14ac:dyDescent="0.25">
      <c r="B63" s="126" t="s">
        <v>20</v>
      </c>
      <c r="C63" s="128">
        <v>57</v>
      </c>
      <c r="D63" s="197" t="s">
        <v>277</v>
      </c>
      <c r="E63" s="91">
        <v>1000072089</v>
      </c>
      <c r="F63" s="132" t="s">
        <v>123</v>
      </c>
      <c r="G63" s="141" t="s">
        <v>13</v>
      </c>
      <c r="H63" s="146">
        <v>50</v>
      </c>
      <c r="I63" s="96"/>
      <c r="J63" s="123">
        <f t="shared" si="0"/>
        <v>0</v>
      </c>
      <c r="K63" s="99"/>
      <c r="L63" s="99"/>
    </row>
    <row r="64" spans="2:12" x14ac:dyDescent="0.25">
      <c r="B64" s="126" t="s">
        <v>20</v>
      </c>
      <c r="C64" s="128">
        <v>58</v>
      </c>
      <c r="D64" s="197" t="s">
        <v>277</v>
      </c>
      <c r="E64" s="91">
        <v>1000021878</v>
      </c>
      <c r="F64" s="132" t="s">
        <v>116</v>
      </c>
      <c r="G64" s="141" t="s">
        <v>13</v>
      </c>
      <c r="H64" s="146">
        <v>100</v>
      </c>
      <c r="I64" s="96"/>
      <c r="J64" s="123">
        <f t="shared" si="0"/>
        <v>0</v>
      </c>
      <c r="K64" s="99"/>
      <c r="L64" s="99"/>
    </row>
    <row r="65" spans="2:12" x14ac:dyDescent="0.25">
      <c r="B65" s="126" t="s">
        <v>20</v>
      </c>
      <c r="C65" s="128">
        <v>59</v>
      </c>
      <c r="D65" s="197" t="s">
        <v>277</v>
      </c>
      <c r="E65" s="91">
        <v>1000072388</v>
      </c>
      <c r="F65" s="132" t="s">
        <v>126</v>
      </c>
      <c r="G65" s="141" t="s">
        <v>13</v>
      </c>
      <c r="H65" s="146">
        <v>200</v>
      </c>
      <c r="I65" s="96"/>
      <c r="J65" s="123">
        <f t="shared" si="0"/>
        <v>0</v>
      </c>
      <c r="K65" s="99"/>
      <c r="L65" s="99"/>
    </row>
    <row r="66" spans="2:12" x14ac:dyDescent="0.25">
      <c r="B66" s="126" t="s">
        <v>20</v>
      </c>
      <c r="C66" s="128">
        <v>60</v>
      </c>
      <c r="D66" s="197" t="s">
        <v>277</v>
      </c>
      <c r="E66" s="91">
        <v>1000021880</v>
      </c>
      <c r="F66" s="132" t="s">
        <v>117</v>
      </c>
      <c r="G66" s="141" t="s">
        <v>13</v>
      </c>
      <c r="H66" s="146">
        <v>100</v>
      </c>
      <c r="I66" s="96"/>
      <c r="J66" s="123">
        <f t="shared" si="0"/>
        <v>0</v>
      </c>
      <c r="K66" s="99"/>
      <c r="L66" s="99"/>
    </row>
    <row r="67" spans="2:12" x14ac:dyDescent="0.25">
      <c r="B67" s="126" t="s">
        <v>20</v>
      </c>
      <c r="C67" s="128">
        <v>61</v>
      </c>
      <c r="D67" s="197" t="s">
        <v>277</v>
      </c>
      <c r="E67" s="91">
        <v>1000072491</v>
      </c>
      <c r="F67" s="132" t="s">
        <v>127</v>
      </c>
      <c r="G67" s="141" t="s">
        <v>13</v>
      </c>
      <c r="H67" s="146">
        <v>100</v>
      </c>
      <c r="I67" s="96"/>
      <c r="J67" s="123">
        <f t="shared" si="0"/>
        <v>0</v>
      </c>
      <c r="K67" s="99"/>
      <c r="L67" s="99"/>
    </row>
    <row r="68" spans="2:12" x14ac:dyDescent="0.25">
      <c r="B68" s="126" t="s">
        <v>20</v>
      </c>
      <c r="C68" s="128">
        <v>62</v>
      </c>
      <c r="D68" s="197" t="s">
        <v>277</v>
      </c>
      <c r="E68" s="91">
        <v>1000135450</v>
      </c>
      <c r="F68" s="132" t="s">
        <v>128</v>
      </c>
      <c r="G68" s="141" t="s">
        <v>10</v>
      </c>
      <c r="H68" s="147">
        <v>11150</v>
      </c>
      <c r="I68" s="96"/>
      <c r="J68" s="123">
        <f t="shared" si="0"/>
        <v>0</v>
      </c>
      <c r="K68" s="99"/>
      <c r="L68" s="99"/>
    </row>
    <row r="69" spans="2:12" x14ac:dyDescent="0.25">
      <c r="B69" s="126" t="s">
        <v>20</v>
      </c>
      <c r="C69" s="128">
        <v>63</v>
      </c>
      <c r="D69" s="197" t="s">
        <v>277</v>
      </c>
      <c r="E69" s="91">
        <v>1000135451</v>
      </c>
      <c r="F69" s="132" t="s">
        <v>129</v>
      </c>
      <c r="G69" s="141" t="s">
        <v>10</v>
      </c>
      <c r="H69" s="147">
        <v>36000</v>
      </c>
      <c r="I69" s="96"/>
      <c r="J69" s="123">
        <f t="shared" si="0"/>
        <v>0</v>
      </c>
      <c r="K69" s="99"/>
      <c r="L69" s="99"/>
    </row>
    <row r="70" spans="2:12" x14ac:dyDescent="0.25">
      <c r="B70" s="126" t="s">
        <v>20</v>
      </c>
      <c r="C70" s="128">
        <v>64</v>
      </c>
      <c r="D70" s="197" t="s">
        <v>277</v>
      </c>
      <c r="E70" s="91">
        <v>1000135460</v>
      </c>
      <c r="F70" s="132" t="s">
        <v>130</v>
      </c>
      <c r="G70" s="141" t="s">
        <v>13</v>
      </c>
      <c r="H70" s="147">
        <v>100</v>
      </c>
      <c r="I70" s="96"/>
      <c r="J70" s="123">
        <f t="shared" si="0"/>
        <v>0</v>
      </c>
      <c r="K70" s="99"/>
      <c r="L70" s="99"/>
    </row>
    <row r="71" spans="2:12" x14ac:dyDescent="0.25">
      <c r="B71" s="126" t="s">
        <v>20</v>
      </c>
      <c r="C71" s="128">
        <v>65</v>
      </c>
      <c r="D71" s="197" t="s">
        <v>277</v>
      </c>
      <c r="E71" s="91">
        <v>1000021883</v>
      </c>
      <c r="F71" s="132" t="s">
        <v>118</v>
      </c>
      <c r="G71" s="141" t="s">
        <v>13</v>
      </c>
      <c r="H71" s="146">
        <v>100</v>
      </c>
      <c r="I71" s="96"/>
      <c r="J71" s="123">
        <f t="shared" ref="J71:J92" si="1">I71*H71</f>
        <v>0</v>
      </c>
      <c r="K71" s="99"/>
      <c r="L71" s="99"/>
    </row>
    <row r="72" spans="2:12" x14ac:dyDescent="0.25">
      <c r="B72" s="126" t="s">
        <v>20</v>
      </c>
      <c r="C72" s="128">
        <v>66</v>
      </c>
      <c r="D72" s="197" t="s">
        <v>275</v>
      </c>
      <c r="E72" s="91">
        <v>1000135473</v>
      </c>
      <c r="F72" s="132" t="s">
        <v>25</v>
      </c>
      <c r="G72" s="141" t="s">
        <v>13</v>
      </c>
      <c r="H72" s="141">
        <v>27</v>
      </c>
      <c r="I72" s="96"/>
      <c r="J72" s="123">
        <f t="shared" si="1"/>
        <v>0</v>
      </c>
      <c r="K72" s="99"/>
      <c r="L72" s="99"/>
    </row>
    <row r="73" spans="2:12" x14ac:dyDescent="0.25">
      <c r="B73" s="126" t="s">
        <v>20</v>
      </c>
      <c r="C73" s="128">
        <v>67</v>
      </c>
      <c r="D73" s="197" t="s">
        <v>275</v>
      </c>
      <c r="E73" s="91">
        <v>1000135472</v>
      </c>
      <c r="F73" s="132" t="s">
        <v>24</v>
      </c>
      <c r="G73" s="141" t="s">
        <v>13</v>
      </c>
      <c r="H73" s="141">
        <v>40</v>
      </c>
      <c r="I73" s="96"/>
      <c r="J73" s="123">
        <f t="shared" si="1"/>
        <v>0</v>
      </c>
      <c r="K73" s="99"/>
      <c r="L73" s="99"/>
    </row>
    <row r="74" spans="2:12" x14ac:dyDescent="0.25">
      <c r="B74" s="126" t="s">
        <v>20</v>
      </c>
      <c r="C74" s="128">
        <v>68</v>
      </c>
      <c r="D74" s="197" t="s">
        <v>275</v>
      </c>
      <c r="E74" s="91">
        <v>1000135471</v>
      </c>
      <c r="F74" s="132" t="s">
        <v>23</v>
      </c>
      <c r="G74" s="141" t="s">
        <v>13</v>
      </c>
      <c r="H74" s="141">
        <v>27</v>
      </c>
      <c r="I74" s="96"/>
      <c r="J74" s="123">
        <f t="shared" si="1"/>
        <v>0</v>
      </c>
      <c r="K74" s="99"/>
      <c r="L74" s="99"/>
    </row>
    <row r="75" spans="2:12" x14ac:dyDescent="0.25">
      <c r="B75" s="126" t="s">
        <v>20</v>
      </c>
      <c r="C75" s="128">
        <v>69</v>
      </c>
      <c r="D75" s="197" t="s">
        <v>275</v>
      </c>
      <c r="E75" s="91">
        <v>1000135470</v>
      </c>
      <c r="F75" s="132" t="s">
        <v>22</v>
      </c>
      <c r="G75" s="141" t="s">
        <v>13</v>
      </c>
      <c r="H75" s="141">
        <v>500</v>
      </c>
      <c r="I75" s="96"/>
      <c r="J75" s="123">
        <f t="shared" si="1"/>
        <v>0</v>
      </c>
      <c r="K75" s="99"/>
      <c r="L75" s="99"/>
    </row>
    <row r="76" spans="2:12" x14ac:dyDescent="0.25">
      <c r="B76" s="126" t="s">
        <v>20</v>
      </c>
      <c r="C76" s="128">
        <v>70</v>
      </c>
      <c r="D76" s="197" t="s">
        <v>275</v>
      </c>
      <c r="E76" s="91">
        <v>1000135469</v>
      </c>
      <c r="F76" s="132" t="s">
        <v>21</v>
      </c>
      <c r="G76" s="141" t="s">
        <v>13</v>
      </c>
      <c r="H76" s="148">
        <v>90</v>
      </c>
      <c r="I76" s="96"/>
      <c r="J76" s="123">
        <f t="shared" si="1"/>
        <v>0</v>
      </c>
      <c r="K76" s="99"/>
      <c r="L76" s="99"/>
    </row>
    <row r="77" spans="2:12" x14ac:dyDescent="0.25">
      <c r="B77" s="126" t="s">
        <v>20</v>
      </c>
      <c r="C77" s="128">
        <v>71</v>
      </c>
      <c r="D77" s="197" t="s">
        <v>275</v>
      </c>
      <c r="E77" s="91">
        <v>1000072490</v>
      </c>
      <c r="F77" s="132" t="s">
        <v>26</v>
      </c>
      <c r="G77" s="138" t="s">
        <v>13</v>
      </c>
      <c r="H77" s="141">
        <v>2300</v>
      </c>
      <c r="I77" s="96"/>
      <c r="J77" s="123">
        <f t="shared" si="1"/>
        <v>0</v>
      </c>
      <c r="K77" s="99"/>
      <c r="L77" s="99"/>
    </row>
    <row r="78" spans="2:12" x14ac:dyDescent="0.25">
      <c r="B78" s="126" t="s">
        <v>20</v>
      </c>
      <c r="C78" s="128">
        <v>72</v>
      </c>
      <c r="D78" s="197" t="s">
        <v>275</v>
      </c>
      <c r="E78" s="232">
        <v>1000135468</v>
      </c>
      <c r="F78" s="233" t="s">
        <v>223</v>
      </c>
      <c r="G78" s="141" t="s">
        <v>13</v>
      </c>
      <c r="H78" s="141">
        <v>675</v>
      </c>
      <c r="I78" s="96"/>
      <c r="J78" s="123">
        <f t="shared" si="1"/>
        <v>0</v>
      </c>
      <c r="K78" s="99"/>
      <c r="L78" s="99"/>
    </row>
    <row r="79" spans="2:12" x14ac:dyDescent="0.25">
      <c r="B79" s="126" t="s">
        <v>20</v>
      </c>
      <c r="C79" s="128">
        <v>73</v>
      </c>
      <c r="D79" s="197" t="s">
        <v>275</v>
      </c>
      <c r="E79" s="232">
        <v>1000021873</v>
      </c>
      <c r="F79" s="233" t="s">
        <v>222</v>
      </c>
      <c r="G79" s="141" t="s">
        <v>13</v>
      </c>
      <c r="H79" s="141">
        <v>300</v>
      </c>
      <c r="I79" s="96"/>
      <c r="J79" s="123">
        <f t="shared" si="1"/>
        <v>0</v>
      </c>
      <c r="K79" s="99"/>
      <c r="L79" s="99"/>
    </row>
    <row r="80" spans="2:12" x14ac:dyDescent="0.25">
      <c r="B80" s="126" t="s">
        <v>20</v>
      </c>
      <c r="C80" s="128">
        <v>74</v>
      </c>
      <c r="D80" s="197" t="s">
        <v>268</v>
      </c>
      <c r="E80" s="91">
        <v>1000071680</v>
      </c>
      <c r="F80" s="132" t="s">
        <v>106</v>
      </c>
      <c r="G80" s="139" t="s">
        <v>13</v>
      </c>
      <c r="H80" s="139">
        <v>24000</v>
      </c>
      <c r="I80" s="96"/>
      <c r="J80" s="123">
        <f t="shared" si="1"/>
        <v>0</v>
      </c>
      <c r="K80" s="99"/>
      <c r="L80" s="99"/>
    </row>
    <row r="81" spans="2:12" x14ac:dyDescent="0.25">
      <c r="B81" s="126" t="s">
        <v>20</v>
      </c>
      <c r="C81" s="128">
        <v>75</v>
      </c>
      <c r="D81" s="197" t="s">
        <v>276</v>
      </c>
      <c r="E81" s="91">
        <v>1000134397</v>
      </c>
      <c r="F81" s="132" t="s">
        <v>108</v>
      </c>
      <c r="G81" s="138" t="s">
        <v>17</v>
      </c>
      <c r="H81" s="138">
        <v>10</v>
      </c>
      <c r="I81" s="96"/>
      <c r="J81" s="123">
        <f t="shared" si="1"/>
        <v>0</v>
      </c>
      <c r="K81" s="99"/>
      <c r="L81" s="99"/>
    </row>
    <row r="82" spans="2:12" x14ac:dyDescent="0.25">
      <c r="B82" s="126" t="s">
        <v>20</v>
      </c>
      <c r="C82" s="128">
        <v>76</v>
      </c>
      <c r="D82" s="197" t="s">
        <v>278</v>
      </c>
      <c r="E82" s="221">
        <v>1000190430</v>
      </c>
      <c r="F82" s="130" t="s">
        <v>254</v>
      </c>
      <c r="G82" s="129" t="s">
        <v>13</v>
      </c>
      <c r="H82" s="148">
        <v>1</v>
      </c>
      <c r="I82" s="96"/>
      <c r="J82" s="123">
        <f t="shared" si="1"/>
        <v>0</v>
      </c>
      <c r="K82" s="99"/>
      <c r="L82" s="99"/>
    </row>
    <row r="83" spans="2:12" x14ac:dyDescent="0.25">
      <c r="B83" s="126" t="s">
        <v>20</v>
      </c>
      <c r="C83" s="128">
        <v>77</v>
      </c>
      <c r="D83" s="197" t="s">
        <v>278</v>
      </c>
      <c r="E83" s="221">
        <v>1000000614</v>
      </c>
      <c r="F83" s="130" t="s">
        <v>255</v>
      </c>
      <c r="G83" s="129" t="s">
        <v>13</v>
      </c>
      <c r="H83" s="148">
        <v>330</v>
      </c>
      <c r="I83" s="96"/>
      <c r="J83" s="123">
        <f t="shared" si="1"/>
        <v>0</v>
      </c>
      <c r="K83" s="99"/>
      <c r="L83" s="99"/>
    </row>
    <row r="84" spans="2:12" x14ac:dyDescent="0.25">
      <c r="B84" s="126" t="s">
        <v>20</v>
      </c>
      <c r="C84" s="128">
        <v>78</v>
      </c>
      <c r="D84" s="197" t="s">
        <v>278</v>
      </c>
      <c r="E84" s="221">
        <v>1000183824</v>
      </c>
      <c r="F84" s="130" t="s">
        <v>256</v>
      </c>
      <c r="G84" s="129" t="s">
        <v>13</v>
      </c>
      <c r="H84" s="148">
        <v>320</v>
      </c>
      <c r="I84" s="96"/>
      <c r="J84" s="123">
        <f t="shared" si="1"/>
        <v>0</v>
      </c>
      <c r="K84" s="99"/>
      <c r="L84" s="99"/>
    </row>
    <row r="85" spans="2:12" x14ac:dyDescent="0.25">
      <c r="B85" s="126" t="s">
        <v>20</v>
      </c>
      <c r="C85" s="128">
        <v>79</v>
      </c>
      <c r="D85" s="253" t="s">
        <v>280</v>
      </c>
      <c r="E85" s="259">
        <v>1000186191</v>
      </c>
      <c r="F85" s="260" t="s">
        <v>287</v>
      </c>
      <c r="G85" s="261" t="s">
        <v>13</v>
      </c>
      <c r="H85" s="255">
        <v>240</v>
      </c>
      <c r="I85" s="96"/>
      <c r="J85" s="123">
        <f t="shared" si="1"/>
        <v>0</v>
      </c>
      <c r="K85" s="99"/>
      <c r="L85" s="99"/>
    </row>
    <row r="86" spans="2:12" x14ac:dyDescent="0.25">
      <c r="B86" s="126" t="s">
        <v>20</v>
      </c>
      <c r="C86" s="128">
        <v>80</v>
      </c>
      <c r="D86" s="253" t="s">
        <v>280</v>
      </c>
      <c r="E86" s="259">
        <v>1000186192</v>
      </c>
      <c r="F86" s="260" t="s">
        <v>288</v>
      </c>
      <c r="G86" s="259" t="s">
        <v>13</v>
      </c>
      <c r="H86" s="262">
        <v>470</v>
      </c>
      <c r="I86" s="96"/>
      <c r="J86" s="123">
        <f t="shared" si="1"/>
        <v>0</v>
      </c>
      <c r="K86" s="99"/>
      <c r="L86" s="99"/>
    </row>
    <row r="87" spans="2:12" x14ac:dyDescent="0.25">
      <c r="B87" s="126" t="s">
        <v>20</v>
      </c>
      <c r="C87" s="128">
        <v>81</v>
      </c>
      <c r="D87" s="253" t="s">
        <v>272</v>
      </c>
      <c r="E87" s="254">
        <v>1000072349</v>
      </c>
      <c r="F87" s="254" t="s">
        <v>226</v>
      </c>
      <c r="G87" s="255" t="s">
        <v>13</v>
      </c>
      <c r="H87" s="255">
        <v>120</v>
      </c>
      <c r="I87" s="96"/>
      <c r="J87" s="123">
        <f t="shared" si="1"/>
        <v>0</v>
      </c>
      <c r="K87" s="99"/>
      <c r="L87" s="99"/>
    </row>
    <row r="88" spans="2:12" x14ac:dyDescent="0.25">
      <c r="B88" s="126" t="s">
        <v>20</v>
      </c>
      <c r="C88" s="128">
        <v>82</v>
      </c>
      <c r="D88" s="253" t="s">
        <v>272</v>
      </c>
      <c r="E88" s="254">
        <v>1000072350</v>
      </c>
      <c r="F88" s="254" t="s">
        <v>227</v>
      </c>
      <c r="G88" s="255" t="s">
        <v>13</v>
      </c>
      <c r="H88" s="255">
        <v>520</v>
      </c>
      <c r="I88" s="96"/>
      <c r="J88" s="123">
        <f t="shared" si="1"/>
        <v>0</v>
      </c>
      <c r="K88" s="99"/>
      <c r="L88" s="99"/>
    </row>
    <row r="89" spans="2:12" x14ac:dyDescent="0.25">
      <c r="B89" s="126" t="s">
        <v>20</v>
      </c>
      <c r="C89" s="128">
        <v>83</v>
      </c>
      <c r="D89" s="253" t="s">
        <v>272</v>
      </c>
      <c r="E89" s="254">
        <v>1000072346</v>
      </c>
      <c r="F89" s="254" t="s">
        <v>228</v>
      </c>
      <c r="G89" s="255" t="s">
        <v>13</v>
      </c>
      <c r="H89" s="255">
        <v>60</v>
      </c>
      <c r="I89" s="96"/>
      <c r="J89" s="123">
        <f t="shared" si="1"/>
        <v>0</v>
      </c>
      <c r="K89" s="99"/>
      <c r="L89" s="99"/>
    </row>
    <row r="90" spans="2:12" x14ac:dyDescent="0.25">
      <c r="B90" s="126" t="s">
        <v>20</v>
      </c>
      <c r="C90" s="128">
        <v>84</v>
      </c>
      <c r="D90" s="253" t="s">
        <v>272</v>
      </c>
      <c r="E90" s="254">
        <v>1000072347</v>
      </c>
      <c r="F90" s="254" t="s">
        <v>229</v>
      </c>
      <c r="G90" s="255" t="s">
        <v>13</v>
      </c>
      <c r="H90" s="255">
        <v>520</v>
      </c>
      <c r="I90" s="96"/>
      <c r="J90" s="123">
        <f t="shared" si="1"/>
        <v>0</v>
      </c>
      <c r="K90" s="99"/>
      <c r="L90" s="99"/>
    </row>
    <row r="91" spans="2:12" x14ac:dyDescent="0.25">
      <c r="B91" s="126" t="s">
        <v>20</v>
      </c>
      <c r="C91" s="128">
        <v>85</v>
      </c>
      <c r="D91" s="253" t="s">
        <v>272</v>
      </c>
      <c r="E91" s="254">
        <v>1000072348</v>
      </c>
      <c r="F91" s="254" t="s">
        <v>230</v>
      </c>
      <c r="G91" s="255" t="s">
        <v>13</v>
      </c>
      <c r="H91" s="255">
        <v>380</v>
      </c>
      <c r="I91" s="96"/>
      <c r="J91" s="123">
        <f t="shared" si="1"/>
        <v>0</v>
      </c>
      <c r="K91" s="99"/>
      <c r="L91" s="99"/>
    </row>
    <row r="92" spans="2:12" ht="15.75" thickBot="1" x14ac:dyDescent="0.3">
      <c r="B92" s="127" t="s">
        <v>20</v>
      </c>
      <c r="C92" s="228">
        <v>86</v>
      </c>
      <c r="D92" s="256" t="s">
        <v>272</v>
      </c>
      <c r="E92" s="257">
        <v>1000136243</v>
      </c>
      <c r="F92" s="257" t="s">
        <v>231</v>
      </c>
      <c r="G92" s="258" t="s">
        <v>13</v>
      </c>
      <c r="H92" s="258">
        <v>470</v>
      </c>
      <c r="I92" s="97"/>
      <c r="J92" s="123">
        <f t="shared" si="1"/>
        <v>0</v>
      </c>
      <c r="K92" s="100"/>
      <c r="L92" s="100"/>
    </row>
    <row r="93" spans="2:12" s="106" customFormat="1" x14ac:dyDescent="0.25">
      <c r="B93" s="248"/>
      <c r="C93" s="249"/>
      <c r="D93" s="213"/>
      <c r="E93" s="247"/>
      <c r="F93" s="247"/>
      <c r="G93" s="248"/>
      <c r="H93" s="248"/>
      <c r="I93" s="250"/>
      <c r="J93" s="251"/>
      <c r="K93" s="252"/>
      <c r="L93" s="252"/>
    </row>
    <row r="94" spans="2:12" x14ac:dyDescent="0.25">
      <c r="H94" s="305" t="s">
        <v>8</v>
      </c>
      <c r="I94" s="305"/>
      <c r="J94" s="94">
        <f>SUM(J7:J92)</f>
        <v>0</v>
      </c>
    </row>
  </sheetData>
  <sheetProtection algorithmName="SHA-512" hashValue="mMXWoS4UB7v2uY9cWNp4edJLuiZEM5gslRB+n9Kfo9/ueqcBnLeXn1UaXoqVeYwjUdaTay9633Z79ahQpf86pg==" saltValue="VH8HtWrRHMzIAWuOMTaVwA==" spinCount="100000" sheet="1" objects="1" scenarios="1"/>
  <autoFilter ref="B6:L86" xr:uid="{00000000-0001-0000-0100-000000000000}">
    <sortState xmlns:xlrd2="http://schemas.microsoft.com/office/spreadsheetml/2017/richdata2" ref="B7:L86">
      <sortCondition ref="D6:D86"/>
    </sortState>
  </autoFilter>
  <mergeCells count="5">
    <mergeCell ref="B2:C2"/>
    <mergeCell ref="B3:C3"/>
    <mergeCell ref="E2:F2"/>
    <mergeCell ref="E3:F3"/>
    <mergeCell ref="H94:I94"/>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0"/>
  <sheetViews>
    <sheetView zoomScaleNormal="100" workbookViewId="0"/>
  </sheetViews>
  <sheetFormatPr defaultRowHeight="15" x14ac:dyDescent="0.25"/>
  <cols>
    <col min="1" max="1" width="1.7109375" style="65" customWidth="1"/>
    <col min="2" max="2" width="21.85546875" style="80" customWidth="1"/>
    <col min="3" max="3" width="7" style="80" customWidth="1"/>
    <col min="4" max="4" width="8.7109375" style="203" customWidth="1"/>
    <col min="5" max="5" width="13.5703125" style="80" bestFit="1" customWidth="1"/>
    <col min="6" max="6" width="173.7109375" style="65" bestFit="1" customWidth="1"/>
    <col min="7" max="7" width="10" style="80" customWidth="1"/>
    <col min="8" max="8" width="12.5703125" style="80" customWidth="1"/>
    <col min="9" max="10" width="18.5703125" style="81" customWidth="1"/>
    <col min="11" max="12" width="18.5703125" style="65" customWidth="1"/>
    <col min="13" max="16384" width="9.140625" style="65"/>
  </cols>
  <sheetData>
    <row r="1" spans="1:15" ht="15.75" thickBot="1" x14ac:dyDescent="0.3">
      <c r="D1" s="198"/>
    </row>
    <row r="2" spans="1:15" ht="24" thickBot="1" x14ac:dyDescent="0.4">
      <c r="B2" s="101" t="s">
        <v>15</v>
      </c>
      <c r="C2" s="306"/>
      <c r="D2" s="307"/>
      <c r="E2" s="307"/>
      <c r="F2" s="308"/>
      <c r="G2" s="82"/>
      <c r="H2" s="83"/>
      <c r="I2" s="84"/>
      <c r="J2" s="84"/>
      <c r="O2" s="85"/>
    </row>
    <row r="3" spans="1:15" ht="24" thickBot="1" x14ac:dyDescent="0.4">
      <c r="B3" s="102" t="s">
        <v>16</v>
      </c>
      <c r="C3" s="309"/>
      <c r="D3" s="310"/>
      <c r="E3" s="310"/>
      <c r="F3" s="311"/>
      <c r="G3" s="82"/>
      <c r="H3" s="86"/>
      <c r="I3" s="84"/>
      <c r="J3" s="84"/>
      <c r="O3" s="85"/>
    </row>
    <row r="4" spans="1:15" ht="24" thickBot="1" x14ac:dyDescent="0.4">
      <c r="B4" s="87"/>
      <c r="C4" s="87"/>
      <c r="D4" s="201"/>
      <c r="E4" s="87"/>
      <c r="F4" s="103"/>
      <c r="G4" s="82"/>
      <c r="H4" s="86"/>
      <c r="I4" s="84"/>
      <c r="J4" s="84"/>
      <c r="O4" s="85"/>
    </row>
    <row r="5" spans="1:15" ht="21.75" thickBot="1" x14ac:dyDescent="0.4">
      <c r="B5" s="87"/>
      <c r="C5" s="87"/>
      <c r="D5" s="201"/>
      <c r="E5" s="104"/>
      <c r="F5" s="116" t="s">
        <v>96</v>
      </c>
      <c r="G5" s="105"/>
      <c r="H5" s="105"/>
      <c r="I5" s="84"/>
      <c r="J5" s="84"/>
      <c r="O5" s="85"/>
    </row>
    <row r="6" spans="1:15" ht="45" x14ac:dyDescent="0.25">
      <c r="A6" s="151"/>
      <c r="B6" s="155" t="s">
        <v>1</v>
      </c>
      <c r="C6" s="155" t="s">
        <v>188</v>
      </c>
      <c r="D6" s="204" t="s">
        <v>264</v>
      </c>
      <c r="E6" s="155" t="s">
        <v>2</v>
      </c>
      <c r="F6" s="155" t="s">
        <v>3</v>
      </c>
      <c r="G6" s="155" t="s">
        <v>4</v>
      </c>
      <c r="H6" s="155" t="s">
        <v>5</v>
      </c>
      <c r="I6" s="161" t="s">
        <v>6</v>
      </c>
      <c r="J6" s="162" t="s">
        <v>7</v>
      </c>
      <c r="K6" s="161" t="s">
        <v>9</v>
      </c>
      <c r="L6" s="163" t="s">
        <v>98</v>
      </c>
      <c r="M6" s="89"/>
      <c r="N6" s="89"/>
      <c r="O6" s="90"/>
    </row>
    <row r="7" spans="1:15" x14ac:dyDescent="0.25">
      <c r="A7" s="152"/>
      <c r="B7" s="156" t="s">
        <v>97</v>
      </c>
      <c r="C7" s="128">
        <v>87</v>
      </c>
      <c r="D7" s="197" t="s">
        <v>266</v>
      </c>
      <c r="E7" s="91">
        <v>1000072588</v>
      </c>
      <c r="F7" s="132" t="s">
        <v>28</v>
      </c>
      <c r="G7" s="141" t="s">
        <v>13</v>
      </c>
      <c r="H7" s="141">
        <v>7800</v>
      </c>
      <c r="I7" s="96"/>
      <c r="J7" s="123">
        <f t="shared" ref="J7:J38" si="0">I7*H7</f>
        <v>0</v>
      </c>
      <c r="K7" s="110"/>
      <c r="L7" s="110"/>
    </row>
    <row r="8" spans="1:15" x14ac:dyDescent="0.25">
      <c r="A8" s="152"/>
      <c r="B8" s="156" t="s">
        <v>97</v>
      </c>
      <c r="C8" s="128">
        <v>88</v>
      </c>
      <c r="D8" s="197" t="s">
        <v>266</v>
      </c>
      <c r="E8" s="91">
        <v>1000071740</v>
      </c>
      <c r="F8" s="132" t="s">
        <v>27</v>
      </c>
      <c r="G8" s="141" t="s">
        <v>13</v>
      </c>
      <c r="H8" s="141">
        <v>4200</v>
      </c>
      <c r="I8" s="96"/>
      <c r="J8" s="123">
        <f t="shared" si="0"/>
        <v>0</v>
      </c>
      <c r="K8" s="110"/>
      <c r="L8" s="110"/>
    </row>
    <row r="9" spans="1:15" x14ac:dyDescent="0.25">
      <c r="A9" s="152"/>
      <c r="B9" s="156" t="s">
        <v>97</v>
      </c>
      <c r="C9" s="128">
        <v>89</v>
      </c>
      <c r="D9" s="197" t="s">
        <v>266</v>
      </c>
      <c r="E9" s="91">
        <v>1000079089</v>
      </c>
      <c r="F9" s="132" t="s">
        <v>29</v>
      </c>
      <c r="G9" s="141" t="s">
        <v>13</v>
      </c>
      <c r="H9" s="141">
        <v>5000</v>
      </c>
      <c r="I9" s="96"/>
      <c r="J9" s="123">
        <f t="shared" si="0"/>
        <v>0</v>
      </c>
      <c r="K9" s="110"/>
      <c r="L9" s="110"/>
    </row>
    <row r="10" spans="1:15" x14ac:dyDescent="0.25">
      <c r="A10" s="152"/>
      <c r="B10" s="156" t="s">
        <v>97</v>
      </c>
      <c r="C10" s="128">
        <v>90</v>
      </c>
      <c r="D10" s="197" t="s">
        <v>269</v>
      </c>
      <c r="E10" s="91">
        <v>1000165582</v>
      </c>
      <c r="F10" s="132" t="s">
        <v>31</v>
      </c>
      <c r="G10" s="141" t="s">
        <v>13</v>
      </c>
      <c r="H10" s="141">
        <v>850</v>
      </c>
      <c r="I10" s="96"/>
      <c r="J10" s="123">
        <f t="shared" si="0"/>
        <v>0</v>
      </c>
      <c r="K10" s="110"/>
      <c r="L10" s="110"/>
    </row>
    <row r="11" spans="1:15" x14ac:dyDescent="0.25">
      <c r="A11" s="152"/>
      <c r="B11" s="156" t="s">
        <v>97</v>
      </c>
      <c r="C11" s="128">
        <v>91</v>
      </c>
      <c r="D11" s="197" t="s">
        <v>269</v>
      </c>
      <c r="E11" s="91">
        <v>1000165581</v>
      </c>
      <c r="F11" s="132" t="s">
        <v>30</v>
      </c>
      <c r="G11" s="141" t="s">
        <v>13</v>
      </c>
      <c r="H11" s="141">
        <v>2500</v>
      </c>
      <c r="I11" s="96"/>
      <c r="J11" s="123">
        <f t="shared" si="0"/>
        <v>0</v>
      </c>
      <c r="K11" s="110"/>
      <c r="L11" s="110"/>
    </row>
    <row r="12" spans="1:15" x14ac:dyDescent="0.25">
      <c r="A12" s="152"/>
      <c r="B12" s="156" t="s">
        <v>97</v>
      </c>
      <c r="C12" s="128">
        <v>92</v>
      </c>
      <c r="D12" s="197" t="s">
        <v>269</v>
      </c>
      <c r="E12" s="91">
        <v>1000165583</v>
      </c>
      <c r="F12" s="132" t="s">
        <v>32</v>
      </c>
      <c r="G12" s="141" t="s">
        <v>13</v>
      </c>
      <c r="H12" s="160">
        <v>10</v>
      </c>
      <c r="I12" s="96"/>
      <c r="J12" s="123">
        <f t="shared" si="0"/>
        <v>0</v>
      </c>
      <c r="K12" s="110"/>
      <c r="L12" s="110"/>
    </row>
    <row r="13" spans="1:15" x14ac:dyDescent="0.25">
      <c r="A13" s="152"/>
      <c r="B13" s="156" t="s">
        <v>97</v>
      </c>
      <c r="C13" s="128">
        <v>93</v>
      </c>
      <c r="D13" s="197" t="s">
        <v>269</v>
      </c>
      <c r="E13" s="91">
        <v>1000165584</v>
      </c>
      <c r="F13" s="132" t="s">
        <v>33</v>
      </c>
      <c r="G13" s="141" t="s">
        <v>13</v>
      </c>
      <c r="H13" s="148">
        <v>700</v>
      </c>
      <c r="I13" s="96"/>
      <c r="J13" s="123">
        <f t="shared" si="0"/>
        <v>0</v>
      </c>
      <c r="K13" s="110"/>
      <c r="L13" s="110"/>
    </row>
    <row r="14" spans="1:15" x14ac:dyDescent="0.25">
      <c r="A14" s="152"/>
      <c r="B14" s="156" t="s">
        <v>97</v>
      </c>
      <c r="C14" s="128">
        <v>94</v>
      </c>
      <c r="D14" s="197" t="s">
        <v>270</v>
      </c>
      <c r="E14" s="91">
        <v>1000135389</v>
      </c>
      <c r="F14" s="132" t="s">
        <v>159</v>
      </c>
      <c r="G14" s="141" t="s">
        <v>13</v>
      </c>
      <c r="H14" s="141">
        <v>27</v>
      </c>
      <c r="I14" s="96"/>
      <c r="J14" s="123">
        <f t="shared" si="0"/>
        <v>0</v>
      </c>
      <c r="K14" s="110"/>
      <c r="L14" s="110"/>
    </row>
    <row r="15" spans="1:15" x14ac:dyDescent="0.25">
      <c r="A15" s="152"/>
      <c r="B15" s="156" t="s">
        <v>97</v>
      </c>
      <c r="C15" s="128">
        <v>95</v>
      </c>
      <c r="D15" s="197" t="s">
        <v>270</v>
      </c>
      <c r="E15" s="91">
        <v>1000135474</v>
      </c>
      <c r="F15" s="132" t="s">
        <v>143</v>
      </c>
      <c r="G15" s="141" t="s">
        <v>100</v>
      </c>
      <c r="H15" s="148">
        <v>22</v>
      </c>
      <c r="I15" s="96"/>
      <c r="J15" s="123">
        <f t="shared" si="0"/>
        <v>0</v>
      </c>
      <c r="K15" s="110"/>
      <c r="L15" s="110"/>
    </row>
    <row r="16" spans="1:15" x14ac:dyDescent="0.25">
      <c r="A16" s="152"/>
      <c r="B16" s="156" t="s">
        <v>97</v>
      </c>
      <c r="C16" s="128">
        <v>96</v>
      </c>
      <c r="D16" s="197" t="s">
        <v>270</v>
      </c>
      <c r="E16" s="91">
        <v>1000020368</v>
      </c>
      <c r="F16" s="132" t="s">
        <v>175</v>
      </c>
      <c r="G16" s="141" t="s">
        <v>100</v>
      </c>
      <c r="H16" s="148">
        <v>400</v>
      </c>
      <c r="I16" s="96"/>
      <c r="J16" s="123">
        <f t="shared" si="0"/>
        <v>0</v>
      </c>
      <c r="K16" s="110"/>
      <c r="L16" s="110"/>
    </row>
    <row r="17" spans="1:12" x14ac:dyDescent="0.25">
      <c r="A17" s="152"/>
      <c r="B17" s="156" t="s">
        <v>97</v>
      </c>
      <c r="C17" s="128">
        <v>97</v>
      </c>
      <c r="D17" s="197" t="s">
        <v>270</v>
      </c>
      <c r="E17" s="91">
        <v>1000135475</v>
      </c>
      <c r="F17" s="132" t="s">
        <v>144</v>
      </c>
      <c r="G17" s="141" t="s">
        <v>100</v>
      </c>
      <c r="H17" s="148">
        <v>180</v>
      </c>
      <c r="I17" s="96"/>
      <c r="J17" s="123">
        <f t="shared" si="0"/>
        <v>0</v>
      </c>
      <c r="K17" s="110"/>
      <c r="L17" s="110"/>
    </row>
    <row r="18" spans="1:12" x14ac:dyDescent="0.25">
      <c r="A18" s="152"/>
      <c r="B18" s="156" t="s">
        <v>97</v>
      </c>
      <c r="C18" s="128">
        <v>98</v>
      </c>
      <c r="D18" s="197" t="s">
        <v>270</v>
      </c>
      <c r="E18" s="91">
        <v>1000020370</v>
      </c>
      <c r="F18" s="132" t="s">
        <v>176</v>
      </c>
      <c r="G18" s="141" t="s">
        <v>100</v>
      </c>
      <c r="H18" s="148">
        <v>27</v>
      </c>
      <c r="I18" s="96"/>
      <c r="J18" s="123">
        <f t="shared" si="0"/>
        <v>0</v>
      </c>
      <c r="K18" s="110"/>
      <c r="L18" s="110"/>
    </row>
    <row r="19" spans="1:12" x14ac:dyDescent="0.25">
      <c r="A19" s="152"/>
      <c r="B19" s="156" t="s">
        <v>97</v>
      </c>
      <c r="C19" s="128">
        <v>99</v>
      </c>
      <c r="D19" s="197" t="s">
        <v>270</v>
      </c>
      <c r="E19" s="91">
        <v>1000020364</v>
      </c>
      <c r="F19" s="132" t="s">
        <v>139</v>
      </c>
      <c r="G19" s="141" t="s">
        <v>100</v>
      </c>
      <c r="H19" s="148">
        <v>350</v>
      </c>
      <c r="I19" s="96"/>
      <c r="J19" s="123">
        <f t="shared" si="0"/>
        <v>0</v>
      </c>
      <c r="K19" s="110"/>
      <c r="L19" s="110"/>
    </row>
    <row r="20" spans="1:12" x14ac:dyDescent="0.25">
      <c r="A20" s="152"/>
      <c r="B20" s="156" t="s">
        <v>97</v>
      </c>
      <c r="C20" s="128">
        <v>100</v>
      </c>
      <c r="D20" s="197" t="s">
        <v>270</v>
      </c>
      <c r="E20" s="91">
        <v>1000020365</v>
      </c>
      <c r="F20" s="132" t="s">
        <v>140</v>
      </c>
      <c r="G20" s="141" t="s">
        <v>100</v>
      </c>
      <c r="H20" s="148">
        <v>27</v>
      </c>
      <c r="I20" s="96"/>
      <c r="J20" s="123">
        <f t="shared" si="0"/>
        <v>0</v>
      </c>
      <c r="K20" s="110"/>
      <c r="L20" s="110"/>
    </row>
    <row r="21" spans="1:12" x14ac:dyDescent="0.25">
      <c r="A21" s="152"/>
      <c r="B21" s="156" t="s">
        <v>97</v>
      </c>
      <c r="C21" s="128">
        <v>101</v>
      </c>
      <c r="D21" s="197" t="s">
        <v>270</v>
      </c>
      <c r="E21" s="91">
        <v>1000020366</v>
      </c>
      <c r="F21" s="132" t="s">
        <v>141</v>
      </c>
      <c r="G21" s="141" t="s">
        <v>100</v>
      </c>
      <c r="H21" s="148">
        <v>27</v>
      </c>
      <c r="I21" s="96"/>
      <c r="J21" s="123">
        <f t="shared" si="0"/>
        <v>0</v>
      </c>
      <c r="K21" s="110"/>
      <c r="L21" s="110"/>
    </row>
    <row r="22" spans="1:12" x14ac:dyDescent="0.25">
      <c r="A22" s="152"/>
      <c r="B22" s="156" t="s">
        <v>97</v>
      </c>
      <c r="C22" s="128">
        <v>102</v>
      </c>
      <c r="D22" s="197" t="s">
        <v>270</v>
      </c>
      <c r="E22" s="91">
        <v>1000135388</v>
      </c>
      <c r="F22" s="132" t="s">
        <v>174</v>
      </c>
      <c r="G22" s="141" t="s">
        <v>100</v>
      </c>
      <c r="H22" s="141">
        <v>100</v>
      </c>
      <c r="I22" s="96"/>
      <c r="J22" s="123">
        <f t="shared" si="0"/>
        <v>0</v>
      </c>
      <c r="K22" s="110"/>
      <c r="L22" s="110"/>
    </row>
    <row r="23" spans="1:12" x14ac:dyDescent="0.25">
      <c r="A23" s="152"/>
      <c r="B23" s="156" t="s">
        <v>97</v>
      </c>
      <c r="C23" s="128">
        <v>103</v>
      </c>
      <c r="D23" s="197" t="s">
        <v>270</v>
      </c>
      <c r="E23" s="91">
        <v>1000135411</v>
      </c>
      <c r="F23" s="132" t="s">
        <v>134</v>
      </c>
      <c r="G23" s="141" t="s">
        <v>100</v>
      </c>
      <c r="H23" s="141">
        <v>1500</v>
      </c>
      <c r="I23" s="96"/>
      <c r="J23" s="123">
        <f t="shared" si="0"/>
        <v>0</v>
      </c>
      <c r="K23" s="110"/>
      <c r="L23" s="110"/>
    </row>
    <row r="24" spans="1:12" x14ac:dyDescent="0.25">
      <c r="A24" s="152"/>
      <c r="B24" s="156" t="s">
        <v>97</v>
      </c>
      <c r="C24" s="128">
        <v>104</v>
      </c>
      <c r="D24" s="197" t="s">
        <v>270</v>
      </c>
      <c r="E24" s="91">
        <v>1000135413</v>
      </c>
      <c r="F24" s="132" t="s">
        <v>136</v>
      </c>
      <c r="G24" s="141" t="s">
        <v>100</v>
      </c>
      <c r="H24" s="141">
        <v>1500</v>
      </c>
      <c r="I24" s="96"/>
      <c r="J24" s="123">
        <f t="shared" si="0"/>
        <v>0</v>
      </c>
      <c r="K24" s="110"/>
      <c r="L24" s="110"/>
    </row>
    <row r="25" spans="1:12" x14ac:dyDescent="0.25">
      <c r="A25" s="152"/>
      <c r="B25" s="156" t="s">
        <v>97</v>
      </c>
      <c r="C25" s="128">
        <v>105</v>
      </c>
      <c r="D25" s="197" t="s">
        <v>270</v>
      </c>
      <c r="E25" s="91">
        <v>1000135412</v>
      </c>
      <c r="F25" s="132" t="s">
        <v>135</v>
      </c>
      <c r="G25" s="141" t="s">
        <v>100</v>
      </c>
      <c r="H25" s="141">
        <v>100</v>
      </c>
      <c r="I25" s="96"/>
      <c r="J25" s="123">
        <f t="shared" si="0"/>
        <v>0</v>
      </c>
      <c r="K25" s="110"/>
      <c r="L25" s="110"/>
    </row>
    <row r="26" spans="1:12" x14ac:dyDescent="0.25">
      <c r="A26" s="152"/>
      <c r="B26" s="156" t="s">
        <v>97</v>
      </c>
      <c r="C26" s="128">
        <v>106</v>
      </c>
      <c r="D26" s="197" t="s">
        <v>270</v>
      </c>
      <c r="E26" s="91">
        <v>1000135416</v>
      </c>
      <c r="F26" s="132" t="s">
        <v>138</v>
      </c>
      <c r="G26" s="141" t="s">
        <v>100</v>
      </c>
      <c r="H26" s="148">
        <v>50000</v>
      </c>
      <c r="I26" s="96"/>
      <c r="J26" s="123">
        <f t="shared" si="0"/>
        <v>0</v>
      </c>
      <c r="K26" s="110"/>
      <c r="L26" s="110"/>
    </row>
    <row r="27" spans="1:12" x14ac:dyDescent="0.25">
      <c r="A27" s="152"/>
      <c r="B27" s="156" t="s">
        <v>97</v>
      </c>
      <c r="C27" s="128">
        <v>107</v>
      </c>
      <c r="D27" s="197" t="s">
        <v>270</v>
      </c>
      <c r="E27" s="91">
        <v>1000135414</v>
      </c>
      <c r="F27" s="132" t="s">
        <v>137</v>
      </c>
      <c r="G27" s="141" t="s">
        <v>100</v>
      </c>
      <c r="H27" s="148">
        <v>32000</v>
      </c>
      <c r="I27" s="96"/>
      <c r="J27" s="123">
        <f t="shared" si="0"/>
        <v>0</v>
      </c>
      <c r="K27" s="110"/>
      <c r="L27" s="110"/>
    </row>
    <row r="28" spans="1:12" x14ac:dyDescent="0.25">
      <c r="A28" s="152"/>
      <c r="B28" s="156" t="s">
        <v>97</v>
      </c>
      <c r="C28" s="128">
        <v>108</v>
      </c>
      <c r="D28" s="197" t="s">
        <v>270</v>
      </c>
      <c r="E28" s="91">
        <v>1000020418</v>
      </c>
      <c r="F28" s="132" t="s">
        <v>39</v>
      </c>
      <c r="G28" s="141" t="s">
        <v>100</v>
      </c>
      <c r="H28" s="141">
        <v>5300</v>
      </c>
      <c r="I28" s="96"/>
      <c r="J28" s="123">
        <f t="shared" si="0"/>
        <v>0</v>
      </c>
      <c r="K28" s="110"/>
      <c r="L28" s="110"/>
    </row>
    <row r="29" spans="1:12" x14ac:dyDescent="0.25">
      <c r="A29" s="152"/>
      <c r="B29" s="156" t="s">
        <v>97</v>
      </c>
      <c r="C29" s="128">
        <v>109</v>
      </c>
      <c r="D29" s="197" t="s">
        <v>270</v>
      </c>
      <c r="E29" s="91">
        <v>1000020417</v>
      </c>
      <c r="F29" s="132" t="s">
        <v>38</v>
      </c>
      <c r="G29" s="141" t="s">
        <v>100</v>
      </c>
      <c r="H29" s="141">
        <v>29000</v>
      </c>
      <c r="I29" s="96"/>
      <c r="J29" s="123">
        <f t="shared" si="0"/>
        <v>0</v>
      </c>
      <c r="K29" s="110"/>
      <c r="L29" s="110"/>
    </row>
    <row r="30" spans="1:12" x14ac:dyDescent="0.25">
      <c r="A30" s="152"/>
      <c r="B30" s="156" t="s">
        <v>97</v>
      </c>
      <c r="C30" s="128">
        <v>110</v>
      </c>
      <c r="D30" s="197" t="s">
        <v>270</v>
      </c>
      <c r="E30" s="91">
        <v>1000072680</v>
      </c>
      <c r="F30" s="132" t="s">
        <v>35</v>
      </c>
      <c r="G30" s="141" t="s">
        <v>13</v>
      </c>
      <c r="H30" s="141">
        <v>10</v>
      </c>
      <c r="I30" s="96"/>
      <c r="J30" s="123">
        <f t="shared" si="0"/>
        <v>0</v>
      </c>
      <c r="K30" s="110"/>
      <c r="L30" s="110"/>
    </row>
    <row r="31" spans="1:12" x14ac:dyDescent="0.25">
      <c r="A31" s="152"/>
      <c r="B31" s="156" t="s">
        <v>97</v>
      </c>
      <c r="C31" s="128">
        <v>111</v>
      </c>
      <c r="D31" s="197" t="s">
        <v>270</v>
      </c>
      <c r="E31" s="91">
        <v>1000072681</v>
      </c>
      <c r="F31" s="132" t="s">
        <v>36</v>
      </c>
      <c r="G31" s="141" t="s">
        <v>13</v>
      </c>
      <c r="H31" s="141">
        <v>400</v>
      </c>
      <c r="I31" s="96"/>
      <c r="J31" s="123">
        <f t="shared" si="0"/>
        <v>0</v>
      </c>
      <c r="K31" s="110"/>
      <c r="L31" s="110"/>
    </row>
    <row r="32" spans="1:12" x14ac:dyDescent="0.25">
      <c r="A32" s="152"/>
      <c r="B32" s="156" t="s">
        <v>97</v>
      </c>
      <c r="C32" s="128">
        <v>112</v>
      </c>
      <c r="D32" s="197" t="s">
        <v>270</v>
      </c>
      <c r="E32" s="91">
        <v>1000072679</v>
      </c>
      <c r="F32" s="132" t="s">
        <v>37</v>
      </c>
      <c r="G32" s="141" t="s">
        <v>13</v>
      </c>
      <c r="H32" s="141">
        <v>120</v>
      </c>
      <c r="I32" s="96"/>
      <c r="J32" s="123">
        <f t="shared" si="0"/>
        <v>0</v>
      </c>
      <c r="K32" s="110"/>
      <c r="L32" s="110"/>
    </row>
    <row r="33" spans="1:12" x14ac:dyDescent="0.25">
      <c r="A33" s="152"/>
      <c r="B33" s="156" t="s">
        <v>97</v>
      </c>
      <c r="C33" s="128">
        <v>113</v>
      </c>
      <c r="D33" s="197" t="s">
        <v>270</v>
      </c>
      <c r="E33" s="91">
        <v>1000135409</v>
      </c>
      <c r="F33" s="214" t="s">
        <v>34</v>
      </c>
      <c r="G33" s="141" t="s">
        <v>13</v>
      </c>
      <c r="H33" s="141">
        <v>30</v>
      </c>
      <c r="I33" s="96"/>
      <c r="J33" s="123">
        <f t="shared" si="0"/>
        <v>0</v>
      </c>
      <c r="K33" s="110"/>
      <c r="L33" s="110"/>
    </row>
    <row r="34" spans="1:12" x14ac:dyDescent="0.25">
      <c r="A34" s="152"/>
      <c r="B34" s="156" t="s">
        <v>97</v>
      </c>
      <c r="C34" s="128">
        <v>114</v>
      </c>
      <c r="D34" s="197" t="s">
        <v>270</v>
      </c>
      <c r="E34" s="91">
        <v>1000020372</v>
      </c>
      <c r="F34" s="130" t="s">
        <v>263</v>
      </c>
      <c r="G34" s="141" t="s">
        <v>100</v>
      </c>
      <c r="H34" s="141">
        <v>25</v>
      </c>
      <c r="I34" s="96"/>
      <c r="J34" s="123">
        <f t="shared" si="0"/>
        <v>0</v>
      </c>
      <c r="K34" s="110"/>
      <c r="L34" s="110"/>
    </row>
    <row r="35" spans="1:12" x14ac:dyDescent="0.25">
      <c r="A35" s="152"/>
      <c r="B35" s="156" t="s">
        <v>97</v>
      </c>
      <c r="C35" s="128">
        <v>115</v>
      </c>
      <c r="D35" s="213" t="s">
        <v>270</v>
      </c>
      <c r="E35" s="91">
        <v>1000020378</v>
      </c>
      <c r="F35" s="132" t="s">
        <v>182</v>
      </c>
      <c r="G35" s="141" t="s">
        <v>13</v>
      </c>
      <c r="H35" s="141">
        <v>125</v>
      </c>
      <c r="I35" s="96"/>
      <c r="J35" s="123">
        <f t="shared" si="0"/>
        <v>0</v>
      </c>
      <c r="K35" s="110"/>
      <c r="L35" s="110"/>
    </row>
    <row r="36" spans="1:12" x14ac:dyDescent="0.25">
      <c r="A36" s="152"/>
      <c r="B36" s="156" t="s">
        <v>97</v>
      </c>
      <c r="C36" s="128">
        <v>116</v>
      </c>
      <c r="D36" s="197" t="s">
        <v>270</v>
      </c>
      <c r="E36" s="91">
        <v>1000135486</v>
      </c>
      <c r="F36" s="132" t="s">
        <v>149</v>
      </c>
      <c r="G36" s="141" t="s">
        <v>13</v>
      </c>
      <c r="H36" s="148">
        <v>27</v>
      </c>
      <c r="I36" s="96"/>
      <c r="J36" s="123">
        <f t="shared" si="0"/>
        <v>0</v>
      </c>
      <c r="K36" s="110"/>
      <c r="L36" s="110"/>
    </row>
    <row r="37" spans="1:12" x14ac:dyDescent="0.25">
      <c r="A37" s="152"/>
      <c r="B37" s="156" t="s">
        <v>97</v>
      </c>
      <c r="C37" s="128">
        <v>117</v>
      </c>
      <c r="D37" s="197" t="s">
        <v>270</v>
      </c>
      <c r="E37" s="91">
        <v>1000020380</v>
      </c>
      <c r="F37" s="132" t="s">
        <v>181</v>
      </c>
      <c r="G37" s="141" t="s">
        <v>13</v>
      </c>
      <c r="H37" s="141">
        <v>20</v>
      </c>
      <c r="I37" s="96"/>
      <c r="J37" s="123">
        <f t="shared" si="0"/>
        <v>0</v>
      </c>
      <c r="K37" s="110"/>
      <c r="L37" s="110"/>
    </row>
    <row r="38" spans="1:12" x14ac:dyDescent="0.25">
      <c r="A38" s="152"/>
      <c r="B38" s="156" t="s">
        <v>97</v>
      </c>
      <c r="C38" s="128">
        <v>118</v>
      </c>
      <c r="D38" s="197" t="s">
        <v>270</v>
      </c>
      <c r="E38" s="91">
        <v>1000020381</v>
      </c>
      <c r="F38" s="132" t="s">
        <v>177</v>
      </c>
      <c r="G38" s="141" t="s">
        <v>13</v>
      </c>
      <c r="H38" s="141">
        <v>20</v>
      </c>
      <c r="I38" s="96"/>
      <c r="J38" s="123">
        <f t="shared" si="0"/>
        <v>0</v>
      </c>
      <c r="K38" s="110"/>
      <c r="L38" s="110"/>
    </row>
    <row r="39" spans="1:12" x14ac:dyDescent="0.25">
      <c r="A39" s="152"/>
      <c r="B39" s="156" t="s">
        <v>97</v>
      </c>
      <c r="C39" s="128">
        <v>119</v>
      </c>
      <c r="D39" s="197" t="s">
        <v>270</v>
      </c>
      <c r="E39" s="91">
        <v>1000135487</v>
      </c>
      <c r="F39" s="132" t="s">
        <v>150</v>
      </c>
      <c r="G39" s="141" t="s">
        <v>13</v>
      </c>
      <c r="H39" s="148">
        <v>27</v>
      </c>
      <c r="I39" s="96"/>
      <c r="J39" s="123">
        <f t="shared" ref="J39:J70" si="1">I39*H39</f>
        <v>0</v>
      </c>
      <c r="K39" s="110"/>
      <c r="L39" s="110"/>
    </row>
    <row r="40" spans="1:12" x14ac:dyDescent="0.25">
      <c r="A40" s="152"/>
      <c r="B40" s="156" t="s">
        <v>97</v>
      </c>
      <c r="C40" s="128">
        <v>120</v>
      </c>
      <c r="D40" s="197" t="s">
        <v>270</v>
      </c>
      <c r="E40" s="91">
        <v>1000071305</v>
      </c>
      <c r="F40" s="132" t="s">
        <v>180</v>
      </c>
      <c r="G40" s="141" t="s">
        <v>13</v>
      </c>
      <c r="H40" s="141">
        <v>22</v>
      </c>
      <c r="I40" s="96"/>
      <c r="J40" s="123">
        <f t="shared" si="1"/>
        <v>0</v>
      </c>
      <c r="K40" s="110"/>
      <c r="L40" s="110"/>
    </row>
    <row r="41" spans="1:12" x14ac:dyDescent="0.25">
      <c r="A41" s="152"/>
      <c r="B41" s="156" t="s">
        <v>97</v>
      </c>
      <c r="C41" s="128">
        <v>121</v>
      </c>
      <c r="D41" s="197" t="s">
        <v>270</v>
      </c>
      <c r="E41" s="91">
        <v>1000135490</v>
      </c>
      <c r="F41" s="132" t="s">
        <v>133</v>
      </c>
      <c r="G41" s="141" t="s">
        <v>13</v>
      </c>
      <c r="H41" s="141">
        <v>40</v>
      </c>
      <c r="I41" s="96"/>
      <c r="J41" s="123">
        <f t="shared" si="1"/>
        <v>0</v>
      </c>
      <c r="K41" s="110"/>
      <c r="L41" s="110"/>
    </row>
    <row r="42" spans="1:12" x14ac:dyDescent="0.25">
      <c r="A42" s="152"/>
      <c r="B42" s="156" t="s">
        <v>97</v>
      </c>
      <c r="C42" s="128">
        <v>122</v>
      </c>
      <c r="D42" s="197" t="s">
        <v>270</v>
      </c>
      <c r="E42" s="91">
        <v>1000071300</v>
      </c>
      <c r="F42" s="132" t="s">
        <v>179</v>
      </c>
      <c r="G42" s="141" t="s">
        <v>13</v>
      </c>
      <c r="H42" s="141">
        <v>22</v>
      </c>
      <c r="I42" s="96"/>
      <c r="J42" s="123">
        <f t="shared" si="1"/>
        <v>0</v>
      </c>
      <c r="K42" s="110"/>
      <c r="L42" s="110"/>
    </row>
    <row r="43" spans="1:12" x14ac:dyDescent="0.25">
      <c r="A43" s="152"/>
      <c r="B43" s="156" t="s">
        <v>97</v>
      </c>
      <c r="C43" s="128">
        <v>123</v>
      </c>
      <c r="D43" s="197" t="s">
        <v>270</v>
      </c>
      <c r="E43" s="91">
        <v>1000135488</v>
      </c>
      <c r="F43" s="132" t="s">
        <v>151</v>
      </c>
      <c r="G43" s="141" t="s">
        <v>13</v>
      </c>
      <c r="H43" s="148">
        <v>27</v>
      </c>
      <c r="I43" s="96"/>
      <c r="J43" s="123">
        <f t="shared" si="1"/>
        <v>0</v>
      </c>
      <c r="K43" s="110"/>
      <c r="L43" s="110"/>
    </row>
    <row r="44" spans="1:12" x14ac:dyDescent="0.25">
      <c r="A44" s="152"/>
      <c r="B44" s="156" t="s">
        <v>97</v>
      </c>
      <c r="C44" s="128">
        <v>124</v>
      </c>
      <c r="D44" s="197" t="s">
        <v>270</v>
      </c>
      <c r="E44" s="91">
        <v>1000071297</v>
      </c>
      <c r="F44" s="132" t="s">
        <v>178</v>
      </c>
      <c r="G44" s="141" t="s">
        <v>13</v>
      </c>
      <c r="H44" s="141">
        <v>22</v>
      </c>
      <c r="I44" s="96"/>
      <c r="J44" s="123">
        <f t="shared" si="1"/>
        <v>0</v>
      </c>
      <c r="K44" s="110"/>
      <c r="L44" s="110"/>
    </row>
    <row r="45" spans="1:12" x14ac:dyDescent="0.25">
      <c r="A45" s="152"/>
      <c r="B45" s="156" t="s">
        <v>97</v>
      </c>
      <c r="C45" s="128">
        <v>125</v>
      </c>
      <c r="D45" s="197" t="s">
        <v>270</v>
      </c>
      <c r="E45" s="91">
        <v>1000135489</v>
      </c>
      <c r="F45" s="132" t="s">
        <v>132</v>
      </c>
      <c r="G45" s="141" t="s">
        <v>13</v>
      </c>
      <c r="H45" s="141">
        <v>20</v>
      </c>
      <c r="I45" s="96"/>
      <c r="J45" s="123">
        <f t="shared" si="1"/>
        <v>0</v>
      </c>
      <c r="K45" s="110"/>
      <c r="L45" s="110"/>
    </row>
    <row r="46" spans="1:12" x14ac:dyDescent="0.25">
      <c r="A46" s="152"/>
      <c r="B46" s="156" t="s">
        <v>97</v>
      </c>
      <c r="C46" s="128">
        <v>126</v>
      </c>
      <c r="D46" s="197" t="s">
        <v>270</v>
      </c>
      <c r="E46" s="91">
        <v>1000020377</v>
      </c>
      <c r="F46" s="132" t="s">
        <v>142</v>
      </c>
      <c r="G46" s="141" t="s">
        <v>100</v>
      </c>
      <c r="H46" s="141">
        <v>30</v>
      </c>
      <c r="I46" s="96"/>
      <c r="J46" s="123">
        <f t="shared" si="1"/>
        <v>0</v>
      </c>
      <c r="K46" s="110"/>
      <c r="L46" s="110"/>
    </row>
    <row r="47" spans="1:12" x14ac:dyDescent="0.25">
      <c r="A47" s="152"/>
      <c r="B47" s="156" t="s">
        <v>97</v>
      </c>
      <c r="C47" s="128">
        <v>127</v>
      </c>
      <c r="D47" s="197" t="s">
        <v>270</v>
      </c>
      <c r="E47" s="91">
        <v>1000135480</v>
      </c>
      <c r="F47" s="132" t="s">
        <v>148</v>
      </c>
      <c r="G47" s="141" t="s">
        <v>100</v>
      </c>
      <c r="H47" s="148">
        <v>27</v>
      </c>
      <c r="I47" s="96"/>
      <c r="J47" s="123">
        <f t="shared" si="1"/>
        <v>0</v>
      </c>
      <c r="K47" s="110"/>
      <c r="L47" s="110"/>
    </row>
    <row r="48" spans="1:12" x14ac:dyDescent="0.25">
      <c r="A48" s="152"/>
      <c r="B48" s="156" t="s">
        <v>97</v>
      </c>
      <c r="C48" s="128">
        <v>128</v>
      </c>
      <c r="D48" s="197" t="s">
        <v>270</v>
      </c>
      <c r="E48" s="91">
        <v>1000135477</v>
      </c>
      <c r="F48" s="132" t="s">
        <v>145</v>
      </c>
      <c r="G48" s="141" t="s">
        <v>100</v>
      </c>
      <c r="H48" s="148">
        <v>50</v>
      </c>
      <c r="I48" s="96"/>
      <c r="J48" s="123">
        <f t="shared" si="1"/>
        <v>0</v>
      </c>
      <c r="K48" s="110"/>
      <c r="L48" s="110"/>
    </row>
    <row r="49" spans="1:12" x14ac:dyDescent="0.25">
      <c r="A49" s="152"/>
      <c r="B49" s="156" t="s">
        <v>97</v>
      </c>
      <c r="C49" s="128">
        <v>129</v>
      </c>
      <c r="D49" s="197" t="s">
        <v>270</v>
      </c>
      <c r="E49" s="91">
        <v>1000135478</v>
      </c>
      <c r="F49" s="132" t="s">
        <v>146</v>
      </c>
      <c r="G49" s="141" t="s">
        <v>100</v>
      </c>
      <c r="H49" s="141">
        <v>27</v>
      </c>
      <c r="I49" s="96"/>
      <c r="J49" s="123">
        <f t="shared" si="1"/>
        <v>0</v>
      </c>
      <c r="K49" s="110"/>
      <c r="L49" s="110"/>
    </row>
    <row r="50" spans="1:12" x14ac:dyDescent="0.25">
      <c r="A50" s="152"/>
      <c r="B50" s="156" t="s">
        <v>97</v>
      </c>
      <c r="C50" s="128">
        <v>130</v>
      </c>
      <c r="D50" s="197" t="s">
        <v>270</v>
      </c>
      <c r="E50" s="91">
        <v>1000135479</v>
      </c>
      <c r="F50" s="132" t="s">
        <v>147</v>
      </c>
      <c r="G50" s="141" t="s">
        <v>100</v>
      </c>
      <c r="H50" s="141">
        <v>27</v>
      </c>
      <c r="I50" s="96"/>
      <c r="J50" s="123">
        <f t="shared" si="1"/>
        <v>0</v>
      </c>
      <c r="K50" s="110"/>
      <c r="L50" s="110"/>
    </row>
    <row r="51" spans="1:12" s="106" customFormat="1" x14ac:dyDescent="0.25">
      <c r="A51" s="153"/>
      <c r="B51" s="156" t="s">
        <v>97</v>
      </c>
      <c r="C51" s="128">
        <v>131</v>
      </c>
      <c r="D51" s="197" t="s">
        <v>267</v>
      </c>
      <c r="E51" s="91">
        <v>1000135491</v>
      </c>
      <c r="F51" s="132" t="s">
        <v>161</v>
      </c>
      <c r="G51" s="141" t="s">
        <v>101</v>
      </c>
      <c r="H51" s="141">
        <v>1</v>
      </c>
      <c r="I51" s="96"/>
      <c r="J51" s="123">
        <f t="shared" si="1"/>
        <v>0</v>
      </c>
      <c r="K51" s="110"/>
      <c r="L51" s="110"/>
    </row>
    <row r="52" spans="1:12" x14ac:dyDescent="0.25">
      <c r="A52" s="152"/>
      <c r="B52" s="156" t="s">
        <v>97</v>
      </c>
      <c r="C52" s="128">
        <v>132</v>
      </c>
      <c r="D52" s="197" t="s">
        <v>267</v>
      </c>
      <c r="E52" s="91">
        <v>1000135493</v>
      </c>
      <c r="F52" s="132" t="s">
        <v>154</v>
      </c>
      <c r="G52" s="141" t="s">
        <v>101</v>
      </c>
      <c r="H52" s="141">
        <v>12</v>
      </c>
      <c r="I52" s="96"/>
      <c r="J52" s="123">
        <f t="shared" si="1"/>
        <v>0</v>
      </c>
      <c r="K52" s="110"/>
      <c r="L52" s="110"/>
    </row>
    <row r="53" spans="1:12" x14ac:dyDescent="0.25">
      <c r="A53" s="152"/>
      <c r="B53" s="156" t="s">
        <v>97</v>
      </c>
      <c r="C53" s="128">
        <v>133</v>
      </c>
      <c r="D53" s="197" t="s">
        <v>267</v>
      </c>
      <c r="E53" s="91">
        <v>1000135492</v>
      </c>
      <c r="F53" s="135" t="s">
        <v>153</v>
      </c>
      <c r="G53" s="148" t="s">
        <v>101</v>
      </c>
      <c r="H53" s="148">
        <v>12</v>
      </c>
      <c r="I53" s="96"/>
      <c r="J53" s="123">
        <f t="shared" si="1"/>
        <v>0</v>
      </c>
      <c r="K53" s="110"/>
      <c r="L53" s="110"/>
    </row>
    <row r="54" spans="1:12" x14ac:dyDescent="0.25">
      <c r="A54" s="152"/>
      <c r="B54" s="156" t="s">
        <v>97</v>
      </c>
      <c r="C54" s="128">
        <v>134</v>
      </c>
      <c r="D54" s="197" t="s">
        <v>267</v>
      </c>
      <c r="E54" s="91">
        <v>1000135494</v>
      </c>
      <c r="F54" s="132" t="s">
        <v>155</v>
      </c>
      <c r="G54" s="141" t="s">
        <v>101</v>
      </c>
      <c r="H54" s="141">
        <v>12</v>
      </c>
      <c r="I54" s="96"/>
      <c r="J54" s="123">
        <f t="shared" si="1"/>
        <v>0</v>
      </c>
      <c r="K54" s="110"/>
      <c r="L54" s="110"/>
    </row>
    <row r="55" spans="1:12" x14ac:dyDescent="0.25">
      <c r="A55" s="152"/>
      <c r="B55" s="156" t="s">
        <v>97</v>
      </c>
      <c r="C55" s="128">
        <v>135</v>
      </c>
      <c r="D55" s="197" t="s">
        <v>267</v>
      </c>
      <c r="E55" s="91">
        <v>1000135134</v>
      </c>
      <c r="F55" s="132" t="s">
        <v>152</v>
      </c>
      <c r="G55" s="148" t="s">
        <v>17</v>
      </c>
      <c r="H55" s="139">
        <v>30</v>
      </c>
      <c r="I55" s="96"/>
      <c r="J55" s="123">
        <f t="shared" si="1"/>
        <v>0</v>
      </c>
      <c r="K55" s="110"/>
      <c r="L55" s="110"/>
    </row>
    <row r="56" spans="1:12" x14ac:dyDescent="0.25">
      <c r="A56" s="152"/>
      <c r="B56" s="156" t="s">
        <v>97</v>
      </c>
      <c r="C56" s="128">
        <v>136</v>
      </c>
      <c r="D56" s="197" t="s">
        <v>267</v>
      </c>
      <c r="E56" s="91">
        <v>1000135499</v>
      </c>
      <c r="F56" s="132" t="s">
        <v>59</v>
      </c>
      <c r="G56" s="141" t="s">
        <v>101</v>
      </c>
      <c r="H56" s="141">
        <v>100</v>
      </c>
      <c r="I56" s="96"/>
      <c r="J56" s="123">
        <f t="shared" si="1"/>
        <v>0</v>
      </c>
      <c r="K56" s="110"/>
      <c r="L56" s="110"/>
    </row>
    <row r="57" spans="1:12" x14ac:dyDescent="0.25">
      <c r="A57" s="152"/>
      <c r="B57" s="156" t="s">
        <v>97</v>
      </c>
      <c r="C57" s="128">
        <v>137</v>
      </c>
      <c r="D57" s="197" t="s">
        <v>267</v>
      </c>
      <c r="E57" s="91">
        <v>1000135497</v>
      </c>
      <c r="F57" s="132" t="s">
        <v>57</v>
      </c>
      <c r="G57" s="141" t="s">
        <v>101</v>
      </c>
      <c r="H57" s="141">
        <v>100</v>
      </c>
      <c r="I57" s="96"/>
      <c r="J57" s="123">
        <f t="shared" si="1"/>
        <v>0</v>
      </c>
      <c r="K57" s="110"/>
      <c r="L57" s="110"/>
    </row>
    <row r="58" spans="1:12" x14ac:dyDescent="0.25">
      <c r="A58" s="152"/>
      <c r="B58" s="156" t="s">
        <v>97</v>
      </c>
      <c r="C58" s="128">
        <v>138</v>
      </c>
      <c r="D58" s="197" t="s">
        <v>267</v>
      </c>
      <c r="E58" s="91">
        <v>1000135495</v>
      </c>
      <c r="F58" s="132" t="s">
        <v>56</v>
      </c>
      <c r="G58" s="141" t="s">
        <v>101</v>
      </c>
      <c r="H58" s="141">
        <v>100</v>
      </c>
      <c r="I58" s="96"/>
      <c r="J58" s="123">
        <f t="shared" si="1"/>
        <v>0</v>
      </c>
      <c r="K58" s="110"/>
      <c r="L58" s="110"/>
    </row>
    <row r="59" spans="1:12" x14ac:dyDescent="0.25">
      <c r="A59" s="152"/>
      <c r="B59" s="156" t="s">
        <v>97</v>
      </c>
      <c r="C59" s="128">
        <v>139</v>
      </c>
      <c r="D59" s="197" t="s">
        <v>267</v>
      </c>
      <c r="E59" s="91">
        <v>1000135498</v>
      </c>
      <c r="F59" s="132" t="s">
        <v>58</v>
      </c>
      <c r="G59" s="141" t="s">
        <v>101</v>
      </c>
      <c r="H59" s="141">
        <v>100</v>
      </c>
      <c r="I59" s="96"/>
      <c r="J59" s="123">
        <f t="shared" si="1"/>
        <v>0</v>
      </c>
      <c r="K59" s="110"/>
      <c r="L59" s="110"/>
    </row>
    <row r="60" spans="1:12" x14ac:dyDescent="0.25">
      <c r="A60" s="152"/>
      <c r="B60" s="156" t="s">
        <v>97</v>
      </c>
      <c r="C60" s="128">
        <v>140</v>
      </c>
      <c r="D60" s="197" t="s">
        <v>274</v>
      </c>
      <c r="E60" s="91">
        <v>1000165591</v>
      </c>
      <c r="F60" s="132" t="s">
        <v>156</v>
      </c>
      <c r="G60" s="141" t="s">
        <v>13</v>
      </c>
      <c r="H60" s="141">
        <v>24</v>
      </c>
      <c r="I60" s="96"/>
      <c r="J60" s="123">
        <f t="shared" si="1"/>
        <v>0</v>
      </c>
      <c r="K60" s="110"/>
      <c r="L60" s="110"/>
    </row>
    <row r="61" spans="1:12" x14ac:dyDescent="0.25">
      <c r="A61" s="152"/>
      <c r="B61" s="156" t="s">
        <v>97</v>
      </c>
      <c r="C61" s="128">
        <v>141</v>
      </c>
      <c r="D61" s="197" t="s">
        <v>274</v>
      </c>
      <c r="E61" s="91">
        <v>1000135390</v>
      </c>
      <c r="F61" s="132" t="s">
        <v>160</v>
      </c>
      <c r="G61" s="141" t="s">
        <v>13</v>
      </c>
      <c r="H61" s="141">
        <v>27</v>
      </c>
      <c r="I61" s="96"/>
      <c r="J61" s="123">
        <f t="shared" si="1"/>
        <v>0</v>
      </c>
      <c r="K61" s="110"/>
      <c r="L61" s="110"/>
    </row>
    <row r="62" spans="1:12" x14ac:dyDescent="0.25">
      <c r="A62" s="152"/>
      <c r="B62" s="156" t="s">
        <v>97</v>
      </c>
      <c r="C62" s="128">
        <v>142</v>
      </c>
      <c r="D62" s="197" t="s">
        <v>274</v>
      </c>
      <c r="E62" s="92">
        <v>1000135520</v>
      </c>
      <c r="F62" s="133" t="s">
        <v>73</v>
      </c>
      <c r="G62" s="141" t="s">
        <v>13</v>
      </c>
      <c r="H62" s="141">
        <v>27</v>
      </c>
      <c r="I62" s="96"/>
      <c r="J62" s="123">
        <f t="shared" si="1"/>
        <v>0</v>
      </c>
      <c r="K62" s="110"/>
      <c r="L62" s="110"/>
    </row>
    <row r="63" spans="1:12" x14ac:dyDescent="0.25">
      <c r="A63" s="152"/>
      <c r="B63" s="156" t="s">
        <v>97</v>
      </c>
      <c r="C63" s="128">
        <v>143</v>
      </c>
      <c r="D63" s="197" t="s">
        <v>274</v>
      </c>
      <c r="E63" s="92">
        <v>1000135457</v>
      </c>
      <c r="F63" s="158" t="s">
        <v>70</v>
      </c>
      <c r="G63" s="148" t="s">
        <v>13</v>
      </c>
      <c r="H63" s="148">
        <v>40</v>
      </c>
      <c r="I63" s="96"/>
      <c r="J63" s="123">
        <f t="shared" si="1"/>
        <v>0</v>
      </c>
      <c r="K63" s="110"/>
      <c r="L63" s="110"/>
    </row>
    <row r="64" spans="1:12" x14ac:dyDescent="0.25">
      <c r="A64" s="152"/>
      <c r="B64" s="156" t="s">
        <v>97</v>
      </c>
      <c r="C64" s="128">
        <v>144</v>
      </c>
      <c r="D64" s="197" t="s">
        <v>274</v>
      </c>
      <c r="E64" s="92">
        <v>1000135459</v>
      </c>
      <c r="F64" s="133" t="s">
        <v>72</v>
      </c>
      <c r="G64" s="141" t="s">
        <v>13</v>
      </c>
      <c r="H64" s="141">
        <v>35</v>
      </c>
      <c r="I64" s="96"/>
      <c r="J64" s="123">
        <f t="shared" si="1"/>
        <v>0</v>
      </c>
      <c r="K64" s="110"/>
      <c r="L64" s="110"/>
    </row>
    <row r="65" spans="1:12" x14ac:dyDescent="0.25">
      <c r="A65" s="152"/>
      <c r="B65" s="156" t="s">
        <v>97</v>
      </c>
      <c r="C65" s="128">
        <v>145</v>
      </c>
      <c r="D65" s="197" t="s">
        <v>274</v>
      </c>
      <c r="E65" s="92">
        <v>1000135458</v>
      </c>
      <c r="F65" s="133" t="s">
        <v>71</v>
      </c>
      <c r="G65" s="141" t="s">
        <v>13</v>
      </c>
      <c r="H65" s="148">
        <v>27</v>
      </c>
      <c r="I65" s="96"/>
      <c r="J65" s="123">
        <f t="shared" si="1"/>
        <v>0</v>
      </c>
      <c r="K65" s="110"/>
      <c r="L65" s="110"/>
    </row>
    <row r="66" spans="1:12" x14ac:dyDescent="0.25">
      <c r="A66" s="152"/>
      <c r="B66" s="156" t="s">
        <v>97</v>
      </c>
      <c r="C66" s="128">
        <v>146</v>
      </c>
      <c r="D66" s="197" t="s">
        <v>274</v>
      </c>
      <c r="E66" s="92">
        <v>1000135456</v>
      </c>
      <c r="F66" s="133" t="s">
        <v>69</v>
      </c>
      <c r="G66" s="141" t="s">
        <v>13</v>
      </c>
      <c r="H66" s="148">
        <v>27</v>
      </c>
      <c r="I66" s="96"/>
      <c r="J66" s="123">
        <f t="shared" si="1"/>
        <v>0</v>
      </c>
      <c r="K66" s="110"/>
      <c r="L66" s="110"/>
    </row>
    <row r="67" spans="1:12" x14ac:dyDescent="0.25">
      <c r="A67" s="152"/>
      <c r="B67" s="156" t="s">
        <v>97</v>
      </c>
      <c r="C67" s="128">
        <v>147</v>
      </c>
      <c r="D67" s="197" t="s">
        <v>274</v>
      </c>
      <c r="E67" s="92">
        <v>1000135455</v>
      </c>
      <c r="F67" s="133" t="s">
        <v>68</v>
      </c>
      <c r="G67" s="141" t="s">
        <v>13</v>
      </c>
      <c r="H67" s="148">
        <v>27</v>
      </c>
      <c r="I67" s="96"/>
      <c r="J67" s="123">
        <f t="shared" si="1"/>
        <v>0</v>
      </c>
      <c r="K67" s="110"/>
      <c r="L67" s="110"/>
    </row>
    <row r="68" spans="1:12" x14ac:dyDescent="0.25">
      <c r="A68" s="152"/>
      <c r="B68" s="156" t="s">
        <v>97</v>
      </c>
      <c r="C68" s="128">
        <v>148</v>
      </c>
      <c r="D68" s="197" t="s">
        <v>274</v>
      </c>
      <c r="E68" s="92">
        <v>1000135454</v>
      </c>
      <c r="F68" s="133" t="s">
        <v>67</v>
      </c>
      <c r="G68" s="141" t="s">
        <v>13</v>
      </c>
      <c r="H68" s="148">
        <v>27</v>
      </c>
      <c r="I68" s="96"/>
      <c r="J68" s="123">
        <f t="shared" si="1"/>
        <v>0</v>
      </c>
      <c r="K68" s="110"/>
      <c r="L68" s="110"/>
    </row>
    <row r="69" spans="1:12" x14ac:dyDescent="0.25">
      <c r="A69" s="152"/>
      <c r="B69" s="156" t="s">
        <v>97</v>
      </c>
      <c r="C69" s="128">
        <v>149</v>
      </c>
      <c r="D69" s="197" t="s">
        <v>277</v>
      </c>
      <c r="E69" s="92">
        <v>1000135440</v>
      </c>
      <c r="F69" s="133" t="s">
        <v>62</v>
      </c>
      <c r="G69" s="141" t="s">
        <v>13</v>
      </c>
      <c r="H69" s="148">
        <v>27</v>
      </c>
      <c r="I69" s="96"/>
      <c r="J69" s="123">
        <f t="shared" si="1"/>
        <v>0</v>
      </c>
      <c r="K69" s="110"/>
      <c r="L69" s="110"/>
    </row>
    <row r="70" spans="1:12" x14ac:dyDescent="0.25">
      <c r="A70" s="152"/>
      <c r="B70" s="156" t="s">
        <v>97</v>
      </c>
      <c r="C70" s="128">
        <v>150</v>
      </c>
      <c r="D70" s="197" t="s">
        <v>277</v>
      </c>
      <c r="E70" s="92">
        <v>1000135441</v>
      </c>
      <c r="F70" s="133" t="s">
        <v>61</v>
      </c>
      <c r="G70" s="141" t="s">
        <v>13</v>
      </c>
      <c r="H70" s="148">
        <v>27</v>
      </c>
      <c r="I70" s="96"/>
      <c r="J70" s="123">
        <f t="shared" si="1"/>
        <v>0</v>
      </c>
      <c r="K70" s="110"/>
      <c r="L70" s="110"/>
    </row>
    <row r="71" spans="1:12" x14ac:dyDescent="0.25">
      <c r="A71" s="152"/>
      <c r="B71" s="156" t="s">
        <v>97</v>
      </c>
      <c r="C71" s="128">
        <v>151</v>
      </c>
      <c r="D71" s="197" t="s">
        <v>277</v>
      </c>
      <c r="E71" s="92">
        <v>1000135443</v>
      </c>
      <c r="F71" s="133" t="s">
        <v>64</v>
      </c>
      <c r="G71" s="141" t="s">
        <v>13</v>
      </c>
      <c r="H71" s="148">
        <v>27</v>
      </c>
      <c r="I71" s="96"/>
      <c r="J71" s="123">
        <f t="shared" ref="J71:J98" si="2">I71*H71</f>
        <v>0</v>
      </c>
      <c r="K71" s="110"/>
      <c r="L71" s="110"/>
    </row>
    <row r="72" spans="1:12" x14ac:dyDescent="0.25">
      <c r="A72" s="152"/>
      <c r="B72" s="156" t="s">
        <v>97</v>
      </c>
      <c r="C72" s="128">
        <v>152</v>
      </c>
      <c r="D72" s="197" t="s">
        <v>277</v>
      </c>
      <c r="E72" s="92">
        <v>1000135442</v>
      </c>
      <c r="F72" s="133" t="s">
        <v>63</v>
      </c>
      <c r="G72" s="141" t="s">
        <v>13</v>
      </c>
      <c r="H72" s="148">
        <v>27</v>
      </c>
      <c r="I72" s="96"/>
      <c r="J72" s="123">
        <f t="shared" si="2"/>
        <v>0</v>
      </c>
      <c r="K72" s="110"/>
      <c r="L72" s="110"/>
    </row>
    <row r="73" spans="1:12" x14ac:dyDescent="0.25">
      <c r="A73" s="152"/>
      <c r="B73" s="156" t="s">
        <v>97</v>
      </c>
      <c r="C73" s="128">
        <v>153</v>
      </c>
      <c r="D73" s="197" t="s">
        <v>277</v>
      </c>
      <c r="E73" s="92">
        <v>1000135453</v>
      </c>
      <c r="F73" s="133" t="s">
        <v>66</v>
      </c>
      <c r="G73" s="141" t="s">
        <v>13</v>
      </c>
      <c r="H73" s="148">
        <v>27</v>
      </c>
      <c r="I73" s="96"/>
      <c r="J73" s="123">
        <f t="shared" si="2"/>
        <v>0</v>
      </c>
      <c r="K73" s="110"/>
      <c r="L73" s="110"/>
    </row>
    <row r="74" spans="1:12" x14ac:dyDescent="0.25">
      <c r="A74" s="152"/>
      <c r="B74" s="156" t="s">
        <v>97</v>
      </c>
      <c r="C74" s="128">
        <v>154</v>
      </c>
      <c r="D74" s="197" t="s">
        <v>277</v>
      </c>
      <c r="E74" s="92">
        <v>1000135452</v>
      </c>
      <c r="F74" s="133" t="s">
        <v>65</v>
      </c>
      <c r="G74" s="141" t="s">
        <v>13</v>
      </c>
      <c r="H74" s="148">
        <v>27</v>
      </c>
      <c r="I74" s="96"/>
      <c r="J74" s="123">
        <f t="shared" si="2"/>
        <v>0</v>
      </c>
      <c r="K74" s="110"/>
      <c r="L74" s="110"/>
    </row>
    <row r="75" spans="1:12" s="106" customFormat="1" x14ac:dyDescent="0.25">
      <c r="A75" s="153"/>
      <c r="B75" s="156" t="s">
        <v>97</v>
      </c>
      <c r="C75" s="128">
        <v>155</v>
      </c>
      <c r="D75" s="197" t="s">
        <v>275</v>
      </c>
      <c r="E75" s="91">
        <v>1000135483</v>
      </c>
      <c r="F75" s="132" t="s">
        <v>86</v>
      </c>
      <c r="G75" s="141" t="s">
        <v>101</v>
      </c>
      <c r="H75" s="141">
        <v>1</v>
      </c>
      <c r="I75" s="96"/>
      <c r="J75" s="123">
        <f t="shared" si="2"/>
        <v>0</v>
      </c>
      <c r="K75" s="110"/>
      <c r="L75" s="110"/>
    </row>
    <row r="76" spans="1:12" x14ac:dyDescent="0.25">
      <c r="A76" s="152"/>
      <c r="B76" s="156" t="s">
        <v>97</v>
      </c>
      <c r="C76" s="128">
        <v>156</v>
      </c>
      <c r="D76" s="197" t="s">
        <v>275</v>
      </c>
      <c r="E76" s="91">
        <v>1000133598</v>
      </c>
      <c r="F76" s="132" t="s">
        <v>79</v>
      </c>
      <c r="G76" s="141" t="s">
        <v>13</v>
      </c>
      <c r="H76" s="148">
        <v>15</v>
      </c>
      <c r="I76" s="96"/>
      <c r="J76" s="123">
        <f t="shared" si="2"/>
        <v>0</v>
      </c>
      <c r="K76" s="110"/>
      <c r="L76" s="110"/>
    </row>
    <row r="77" spans="1:12" x14ac:dyDescent="0.25">
      <c r="A77" s="152"/>
      <c r="B77" s="156" t="s">
        <v>97</v>
      </c>
      <c r="C77" s="128">
        <v>157</v>
      </c>
      <c r="D77" s="197" t="s">
        <v>275</v>
      </c>
      <c r="E77" s="91">
        <v>1000133599</v>
      </c>
      <c r="F77" s="132" t="s">
        <v>80</v>
      </c>
      <c r="G77" s="141" t="s">
        <v>13</v>
      </c>
      <c r="H77" s="148">
        <v>15</v>
      </c>
      <c r="I77" s="96"/>
      <c r="J77" s="123">
        <f t="shared" si="2"/>
        <v>0</v>
      </c>
      <c r="K77" s="110"/>
      <c r="L77" s="110"/>
    </row>
    <row r="78" spans="1:12" x14ac:dyDescent="0.25">
      <c r="A78" s="152"/>
      <c r="B78" s="156" t="s">
        <v>97</v>
      </c>
      <c r="C78" s="128">
        <v>158</v>
      </c>
      <c r="D78" s="197" t="s">
        <v>275</v>
      </c>
      <c r="E78" s="91">
        <v>1000133607</v>
      </c>
      <c r="F78" s="132" t="s">
        <v>84</v>
      </c>
      <c r="G78" s="141" t="s">
        <v>13</v>
      </c>
      <c r="H78" s="148">
        <v>49</v>
      </c>
      <c r="I78" s="96"/>
      <c r="J78" s="123">
        <f t="shared" si="2"/>
        <v>0</v>
      </c>
      <c r="K78" s="110"/>
      <c r="L78" s="110"/>
    </row>
    <row r="79" spans="1:12" x14ac:dyDescent="0.25">
      <c r="A79" s="152"/>
      <c r="B79" s="156" t="s">
        <v>97</v>
      </c>
      <c r="C79" s="128">
        <v>159</v>
      </c>
      <c r="D79" s="197" t="s">
        <v>275</v>
      </c>
      <c r="E79" s="91">
        <v>1000133601</v>
      </c>
      <c r="F79" s="132" t="s">
        <v>81</v>
      </c>
      <c r="G79" s="141" t="s">
        <v>13</v>
      </c>
      <c r="H79" s="148">
        <v>49</v>
      </c>
      <c r="I79" s="96"/>
      <c r="J79" s="123">
        <f t="shared" si="2"/>
        <v>0</v>
      </c>
      <c r="K79" s="110"/>
      <c r="L79" s="110"/>
    </row>
    <row r="80" spans="1:12" x14ac:dyDescent="0.25">
      <c r="A80" s="152"/>
      <c r="B80" s="156" t="s">
        <v>97</v>
      </c>
      <c r="C80" s="128">
        <v>160</v>
      </c>
      <c r="D80" s="197" t="s">
        <v>275</v>
      </c>
      <c r="E80" s="91">
        <v>1000133603</v>
      </c>
      <c r="F80" s="132" t="s">
        <v>82</v>
      </c>
      <c r="G80" s="141" t="s">
        <v>13</v>
      </c>
      <c r="H80" s="148">
        <v>49</v>
      </c>
      <c r="I80" s="96"/>
      <c r="J80" s="123">
        <f t="shared" si="2"/>
        <v>0</v>
      </c>
      <c r="K80" s="110"/>
      <c r="L80" s="110"/>
    </row>
    <row r="81" spans="1:12" x14ac:dyDescent="0.25">
      <c r="A81" s="152"/>
      <c r="B81" s="156" t="s">
        <v>97</v>
      </c>
      <c r="C81" s="128">
        <v>161</v>
      </c>
      <c r="D81" s="197" t="s">
        <v>275</v>
      </c>
      <c r="E81" s="91">
        <v>1000133605</v>
      </c>
      <c r="F81" s="132" t="s">
        <v>83</v>
      </c>
      <c r="G81" s="141" t="s">
        <v>13</v>
      </c>
      <c r="H81" s="148">
        <v>49</v>
      </c>
      <c r="I81" s="96"/>
      <c r="J81" s="123">
        <f t="shared" si="2"/>
        <v>0</v>
      </c>
      <c r="K81" s="110"/>
      <c r="L81" s="110"/>
    </row>
    <row r="82" spans="1:12" x14ac:dyDescent="0.25">
      <c r="A82" s="152"/>
      <c r="B82" s="156" t="s">
        <v>97</v>
      </c>
      <c r="C82" s="128">
        <v>162</v>
      </c>
      <c r="D82" s="197" t="s">
        <v>275</v>
      </c>
      <c r="E82" s="91">
        <v>1000072785</v>
      </c>
      <c r="F82" s="132" t="s">
        <v>75</v>
      </c>
      <c r="G82" s="141" t="s">
        <v>13</v>
      </c>
      <c r="H82" s="148">
        <v>27</v>
      </c>
      <c r="I82" s="96"/>
      <c r="J82" s="123">
        <f t="shared" si="2"/>
        <v>0</v>
      </c>
      <c r="K82" s="110"/>
      <c r="L82" s="110"/>
    </row>
    <row r="83" spans="1:12" x14ac:dyDescent="0.25">
      <c r="A83" s="152"/>
      <c r="B83" s="156" t="s">
        <v>97</v>
      </c>
      <c r="C83" s="128">
        <v>163</v>
      </c>
      <c r="D83" s="197" t="s">
        <v>275</v>
      </c>
      <c r="E83" s="91">
        <v>1000072787</v>
      </c>
      <c r="F83" s="132" t="s">
        <v>77</v>
      </c>
      <c r="G83" s="141" t="s">
        <v>13</v>
      </c>
      <c r="H83" s="148">
        <v>10</v>
      </c>
      <c r="I83" s="96"/>
      <c r="J83" s="123">
        <f t="shared" si="2"/>
        <v>0</v>
      </c>
      <c r="K83" s="110"/>
      <c r="L83" s="110"/>
    </row>
    <row r="84" spans="1:12" x14ac:dyDescent="0.25">
      <c r="A84" s="152"/>
      <c r="B84" s="156" t="s">
        <v>97</v>
      </c>
      <c r="C84" s="128">
        <v>164</v>
      </c>
      <c r="D84" s="197" t="s">
        <v>275</v>
      </c>
      <c r="E84" s="91">
        <v>1000072786</v>
      </c>
      <c r="F84" s="132" t="s">
        <v>76</v>
      </c>
      <c r="G84" s="141" t="s">
        <v>13</v>
      </c>
      <c r="H84" s="148">
        <v>75</v>
      </c>
      <c r="I84" s="96"/>
      <c r="J84" s="123">
        <f t="shared" si="2"/>
        <v>0</v>
      </c>
      <c r="K84" s="110"/>
      <c r="L84" s="110"/>
    </row>
    <row r="85" spans="1:12" x14ac:dyDescent="0.25">
      <c r="A85" s="152"/>
      <c r="B85" s="156" t="s">
        <v>97</v>
      </c>
      <c r="C85" s="128">
        <v>165</v>
      </c>
      <c r="D85" s="197" t="s">
        <v>275</v>
      </c>
      <c r="E85" s="91">
        <v>1000135383</v>
      </c>
      <c r="F85" s="132" t="s">
        <v>85</v>
      </c>
      <c r="G85" s="141" t="s">
        <v>13</v>
      </c>
      <c r="H85" s="148">
        <v>49</v>
      </c>
      <c r="I85" s="96"/>
      <c r="J85" s="123">
        <f t="shared" si="2"/>
        <v>0</v>
      </c>
      <c r="K85" s="110"/>
      <c r="L85" s="110"/>
    </row>
    <row r="86" spans="1:12" x14ac:dyDescent="0.25">
      <c r="A86" s="152"/>
      <c r="B86" s="156" t="s">
        <v>97</v>
      </c>
      <c r="C86" s="128">
        <v>166</v>
      </c>
      <c r="D86" s="197" t="s">
        <v>275</v>
      </c>
      <c r="E86" s="91">
        <v>1000072790</v>
      </c>
      <c r="F86" s="132" t="s">
        <v>78</v>
      </c>
      <c r="G86" s="141" t="s">
        <v>13</v>
      </c>
      <c r="H86" s="148">
        <v>27</v>
      </c>
      <c r="I86" s="96"/>
      <c r="J86" s="123">
        <f t="shared" si="2"/>
        <v>0</v>
      </c>
      <c r="K86" s="110"/>
      <c r="L86" s="110"/>
    </row>
    <row r="87" spans="1:12" x14ac:dyDescent="0.25">
      <c r="A87" s="152"/>
      <c r="B87" s="156" t="s">
        <v>97</v>
      </c>
      <c r="C87" s="128">
        <v>167</v>
      </c>
      <c r="D87" s="197" t="s">
        <v>275</v>
      </c>
      <c r="E87" s="91">
        <v>1000071298</v>
      </c>
      <c r="F87" s="132" t="s">
        <v>74</v>
      </c>
      <c r="G87" s="141" t="s">
        <v>13</v>
      </c>
      <c r="H87" s="141">
        <v>10</v>
      </c>
      <c r="I87" s="96"/>
      <c r="J87" s="123">
        <f t="shared" si="2"/>
        <v>0</v>
      </c>
      <c r="K87" s="110"/>
      <c r="L87" s="110"/>
    </row>
    <row r="88" spans="1:12" x14ac:dyDescent="0.25">
      <c r="A88" s="152"/>
      <c r="B88" s="156" t="s">
        <v>97</v>
      </c>
      <c r="C88" s="128">
        <v>168</v>
      </c>
      <c r="D88" s="197" t="s">
        <v>268</v>
      </c>
      <c r="E88" s="91">
        <v>1000135525</v>
      </c>
      <c r="F88" s="132" t="s">
        <v>183</v>
      </c>
      <c r="G88" s="141" t="s">
        <v>13</v>
      </c>
      <c r="H88" s="148">
        <v>500</v>
      </c>
      <c r="I88" s="96"/>
      <c r="J88" s="123">
        <f t="shared" si="2"/>
        <v>0</v>
      </c>
      <c r="K88" s="110"/>
      <c r="L88" s="110"/>
    </row>
    <row r="89" spans="1:12" x14ac:dyDescent="0.25">
      <c r="A89" s="152"/>
      <c r="B89" s="156" t="s">
        <v>97</v>
      </c>
      <c r="C89" s="128">
        <v>169</v>
      </c>
      <c r="D89" s="197" t="s">
        <v>276</v>
      </c>
      <c r="E89" s="91">
        <v>1000135396</v>
      </c>
      <c r="F89" s="132" t="s">
        <v>60</v>
      </c>
      <c r="G89" s="141" t="s">
        <v>13</v>
      </c>
      <c r="H89" s="141">
        <v>250</v>
      </c>
      <c r="I89" s="96"/>
      <c r="J89" s="123">
        <f t="shared" si="2"/>
        <v>0</v>
      </c>
      <c r="K89" s="110"/>
      <c r="L89" s="110"/>
    </row>
    <row r="90" spans="1:12" x14ac:dyDescent="0.25">
      <c r="A90" s="152"/>
      <c r="B90" s="156" t="s">
        <v>97</v>
      </c>
      <c r="C90" s="128">
        <v>170</v>
      </c>
      <c r="D90" s="197" t="s">
        <v>278</v>
      </c>
      <c r="E90" s="91">
        <v>1000165592</v>
      </c>
      <c r="F90" s="132" t="s">
        <v>157</v>
      </c>
      <c r="G90" s="141" t="s">
        <v>13</v>
      </c>
      <c r="H90" s="141">
        <v>40</v>
      </c>
      <c r="I90" s="96"/>
      <c r="J90" s="123">
        <f t="shared" si="2"/>
        <v>0</v>
      </c>
      <c r="K90" s="110"/>
      <c r="L90" s="110"/>
    </row>
    <row r="91" spans="1:12" x14ac:dyDescent="0.25">
      <c r="A91" s="152"/>
      <c r="B91" s="156" t="s">
        <v>97</v>
      </c>
      <c r="C91" s="128">
        <v>171</v>
      </c>
      <c r="D91" s="197" t="s">
        <v>280</v>
      </c>
      <c r="E91" s="91">
        <v>1000165593</v>
      </c>
      <c r="F91" s="132" t="s">
        <v>158</v>
      </c>
      <c r="G91" s="141" t="s">
        <v>13</v>
      </c>
      <c r="H91" s="148">
        <v>20</v>
      </c>
      <c r="I91" s="96"/>
      <c r="J91" s="123">
        <f t="shared" si="2"/>
        <v>0</v>
      </c>
      <c r="K91" s="110"/>
      <c r="L91" s="110"/>
    </row>
    <row r="92" spans="1:12" x14ac:dyDescent="0.25">
      <c r="A92" s="152"/>
      <c r="B92" s="156" t="s">
        <v>97</v>
      </c>
      <c r="C92" s="128">
        <v>172</v>
      </c>
      <c r="D92" s="197" t="s">
        <v>272</v>
      </c>
      <c r="E92" s="91">
        <v>1000165594</v>
      </c>
      <c r="F92" s="132" t="s">
        <v>184</v>
      </c>
      <c r="G92" s="141" t="s">
        <v>13</v>
      </c>
      <c r="H92" s="141">
        <v>500</v>
      </c>
      <c r="I92" s="96"/>
      <c r="J92" s="123">
        <f t="shared" si="2"/>
        <v>0</v>
      </c>
      <c r="K92" s="110"/>
      <c r="L92" s="110"/>
    </row>
    <row r="93" spans="1:12" x14ac:dyDescent="0.25">
      <c r="A93" s="152"/>
      <c r="B93" s="156" t="s">
        <v>97</v>
      </c>
      <c r="C93" s="128">
        <v>173</v>
      </c>
      <c r="D93" s="197" t="s">
        <v>271</v>
      </c>
      <c r="E93" s="91">
        <v>1000165595</v>
      </c>
      <c r="F93" s="132" t="s">
        <v>262</v>
      </c>
      <c r="G93" s="141" t="s">
        <v>13</v>
      </c>
      <c r="H93" s="141">
        <v>27</v>
      </c>
      <c r="I93" s="96"/>
      <c r="J93" s="123">
        <f t="shared" si="2"/>
        <v>0</v>
      </c>
      <c r="K93" s="110"/>
      <c r="L93" s="110"/>
    </row>
    <row r="94" spans="1:12" x14ac:dyDescent="0.25">
      <c r="A94" s="152"/>
      <c r="B94" s="156" t="s">
        <v>97</v>
      </c>
      <c r="C94" s="128">
        <v>174</v>
      </c>
      <c r="D94" s="197" t="s">
        <v>273</v>
      </c>
      <c r="E94" s="221">
        <v>1000194383</v>
      </c>
      <c r="F94" s="130" t="s">
        <v>249</v>
      </c>
      <c r="G94" s="129" t="s">
        <v>13</v>
      </c>
      <c r="H94" s="141">
        <v>500</v>
      </c>
      <c r="I94" s="96"/>
      <c r="J94" s="123">
        <f t="shared" si="2"/>
        <v>0</v>
      </c>
      <c r="K94" s="110"/>
      <c r="L94" s="110"/>
    </row>
    <row r="95" spans="1:12" x14ac:dyDescent="0.25">
      <c r="A95" s="152"/>
      <c r="B95" s="156" t="s">
        <v>97</v>
      </c>
      <c r="C95" s="128">
        <v>175</v>
      </c>
      <c r="D95" s="197" t="s">
        <v>273</v>
      </c>
      <c r="E95" s="221">
        <v>1000194384</v>
      </c>
      <c r="F95" s="130" t="s">
        <v>250</v>
      </c>
      <c r="G95" s="129" t="s">
        <v>13</v>
      </c>
      <c r="H95" s="141">
        <v>90</v>
      </c>
      <c r="I95" s="96"/>
      <c r="J95" s="123">
        <f t="shared" si="2"/>
        <v>0</v>
      </c>
      <c r="K95" s="110"/>
      <c r="L95" s="110"/>
    </row>
    <row r="96" spans="1:12" x14ac:dyDescent="0.25">
      <c r="A96" s="152"/>
      <c r="B96" s="156" t="s">
        <v>97</v>
      </c>
      <c r="C96" s="128">
        <v>176</v>
      </c>
      <c r="D96" s="197" t="s">
        <v>273</v>
      </c>
      <c r="E96" s="221">
        <v>1000194382</v>
      </c>
      <c r="F96" s="130" t="s">
        <v>251</v>
      </c>
      <c r="G96" s="129" t="s">
        <v>13</v>
      </c>
      <c r="H96" s="141">
        <v>75</v>
      </c>
      <c r="I96" s="96"/>
      <c r="J96" s="123">
        <f t="shared" si="2"/>
        <v>0</v>
      </c>
      <c r="K96" s="110"/>
      <c r="L96" s="110"/>
    </row>
    <row r="97" spans="1:12" x14ac:dyDescent="0.25">
      <c r="A97" s="152"/>
      <c r="B97" s="156" t="s">
        <v>97</v>
      </c>
      <c r="C97" s="128">
        <v>177</v>
      </c>
      <c r="D97" s="197" t="s">
        <v>273</v>
      </c>
      <c r="E97" s="221">
        <v>1000194381</v>
      </c>
      <c r="F97" s="130" t="s">
        <v>252</v>
      </c>
      <c r="G97" s="129" t="s">
        <v>13</v>
      </c>
      <c r="H97" s="141">
        <v>50</v>
      </c>
      <c r="I97" s="96"/>
      <c r="J97" s="123">
        <f t="shared" si="2"/>
        <v>0</v>
      </c>
      <c r="K97" s="110"/>
      <c r="L97" s="110"/>
    </row>
    <row r="98" spans="1:12" ht="15.75" thickBot="1" x14ac:dyDescent="0.3">
      <c r="A98" s="154"/>
      <c r="B98" s="157" t="s">
        <v>97</v>
      </c>
      <c r="C98" s="128">
        <v>178</v>
      </c>
      <c r="D98" s="202" t="s">
        <v>273</v>
      </c>
      <c r="E98" s="223">
        <v>1000194385</v>
      </c>
      <c r="F98" s="137" t="s">
        <v>253</v>
      </c>
      <c r="G98" s="131" t="s">
        <v>13</v>
      </c>
      <c r="H98" s="159">
        <v>150</v>
      </c>
      <c r="I98" s="96"/>
      <c r="J98" s="123">
        <f t="shared" si="2"/>
        <v>0</v>
      </c>
      <c r="K98" s="111"/>
      <c r="L98" s="111"/>
    </row>
    <row r="99" spans="1:12" x14ac:dyDescent="0.25">
      <c r="F99" s="107"/>
      <c r="H99" s="108"/>
    </row>
    <row r="100" spans="1:12" x14ac:dyDescent="0.25">
      <c r="F100" s="109"/>
      <c r="G100" s="312" t="s">
        <v>8</v>
      </c>
      <c r="H100" s="312"/>
      <c r="I100" s="312"/>
      <c r="J100" s="94">
        <f>SUM(J7:J99)</f>
        <v>0</v>
      </c>
    </row>
  </sheetData>
  <sheetProtection algorithmName="SHA-512" hashValue="AGKLlG7CUajwE0dePHGDgGJSoaumM4g9dy+RKu+PFskMG3DNDZiztKmzB+q8K8zWOf8KbLEmYmys/+JHPdKtUw==" saltValue="B8dmzqxK9d70DtAPNubo4g==" spinCount="100000" sheet="1" objects="1" scenarios="1"/>
  <autoFilter ref="B6:L98" xr:uid="{00000000-0001-0000-0200-000000000000}">
    <sortState xmlns:xlrd2="http://schemas.microsoft.com/office/spreadsheetml/2017/richdata2" ref="B7:L98">
      <sortCondition ref="D6:D98"/>
    </sortState>
  </autoFilter>
  <mergeCells count="3">
    <mergeCell ref="C2:F2"/>
    <mergeCell ref="C3:F3"/>
    <mergeCell ref="G100:I100"/>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4"/>
  <sheetViews>
    <sheetView workbookViewId="0"/>
  </sheetViews>
  <sheetFormatPr defaultRowHeight="15" x14ac:dyDescent="0.25"/>
  <cols>
    <col min="1" max="1" width="1.7109375" style="65" customWidth="1"/>
    <col min="2" max="2" width="20.85546875" style="65" customWidth="1"/>
    <col min="3" max="3" width="6.7109375" style="65" customWidth="1"/>
    <col min="4" max="4" width="8.85546875" style="209" bestFit="1" customWidth="1"/>
    <col min="5" max="5" width="11" style="65" bestFit="1" customWidth="1"/>
    <col min="6" max="6" width="117.7109375" style="65" bestFit="1" customWidth="1"/>
    <col min="7" max="7" width="10" style="80" customWidth="1"/>
    <col min="8" max="8" width="12.5703125" style="80" customWidth="1"/>
    <col min="9" max="10" width="18.5703125" style="81" customWidth="1"/>
    <col min="11" max="12" width="18.5703125" style="65" customWidth="1"/>
    <col min="13" max="16384" width="9.140625" style="65"/>
  </cols>
  <sheetData>
    <row r="1" spans="2:15" ht="15.75" thickBot="1" x14ac:dyDescent="0.3">
      <c r="D1" s="65"/>
    </row>
    <row r="2" spans="2:15" ht="24" thickBot="1" x14ac:dyDescent="0.4">
      <c r="B2" s="112" t="s">
        <v>15</v>
      </c>
      <c r="C2" s="306"/>
      <c r="D2" s="307"/>
      <c r="E2" s="307"/>
      <c r="F2" s="308"/>
      <c r="G2" s="82"/>
      <c r="H2" s="83"/>
      <c r="I2" s="84"/>
      <c r="J2" s="84"/>
      <c r="O2" s="85"/>
    </row>
    <row r="3" spans="2:15" ht="24" thickBot="1" x14ac:dyDescent="0.4">
      <c r="B3" s="113" t="s">
        <v>16</v>
      </c>
      <c r="C3" s="114"/>
      <c r="D3" s="114"/>
      <c r="E3" s="313"/>
      <c r="F3" s="314"/>
      <c r="G3" s="82"/>
      <c r="H3" s="86"/>
      <c r="I3" s="84"/>
      <c r="J3" s="84"/>
      <c r="O3" s="85"/>
    </row>
    <row r="4" spans="2:15" ht="24" thickBot="1" x14ac:dyDescent="0.4">
      <c r="B4" s="87"/>
      <c r="C4" s="87"/>
      <c r="D4" s="87"/>
      <c r="E4" s="103"/>
      <c r="F4" s="103"/>
      <c r="G4" s="82"/>
      <c r="H4" s="86"/>
      <c r="I4" s="84"/>
      <c r="J4" s="84"/>
      <c r="O4" s="85"/>
    </row>
    <row r="5" spans="2:15" ht="21.75" thickBot="1" x14ac:dyDescent="0.4">
      <c r="B5" s="87"/>
      <c r="C5" s="87"/>
      <c r="D5" s="87"/>
      <c r="E5" s="115"/>
      <c r="F5" s="116" t="s">
        <v>96</v>
      </c>
      <c r="G5" s="105"/>
      <c r="H5" s="105"/>
      <c r="I5" s="84"/>
      <c r="J5" s="84"/>
      <c r="O5" s="85"/>
    </row>
    <row r="6" spans="2:15" ht="45.75" thickBot="1" x14ac:dyDescent="0.3">
      <c r="B6" s="42" t="s">
        <v>1</v>
      </c>
      <c r="C6" s="42" t="s">
        <v>188</v>
      </c>
      <c r="D6" s="42" t="s">
        <v>264</v>
      </c>
      <c r="E6" s="42" t="s">
        <v>2</v>
      </c>
      <c r="F6" s="42" t="s">
        <v>3</v>
      </c>
      <c r="G6" s="170" t="s">
        <v>4</v>
      </c>
      <c r="H6" s="42" t="s">
        <v>87</v>
      </c>
      <c r="I6" s="7" t="s">
        <v>6</v>
      </c>
      <c r="J6" s="117" t="s">
        <v>7</v>
      </c>
      <c r="K6" s="5" t="s">
        <v>9</v>
      </c>
      <c r="L6" s="118" t="s">
        <v>98</v>
      </c>
      <c r="M6" s="89"/>
      <c r="N6" s="89"/>
      <c r="O6" s="90"/>
    </row>
    <row r="7" spans="2:15" ht="15.75" thickBot="1" x14ac:dyDescent="0.3">
      <c r="B7" s="176" t="s">
        <v>88</v>
      </c>
      <c r="C7" s="175">
        <v>179</v>
      </c>
      <c r="D7" s="210" t="s">
        <v>266</v>
      </c>
      <c r="E7" s="168">
        <v>1000134250</v>
      </c>
      <c r="F7" s="164" t="s">
        <v>44</v>
      </c>
      <c r="G7" s="171" t="s">
        <v>13</v>
      </c>
      <c r="H7" s="174">
        <v>10</v>
      </c>
      <c r="I7" s="95"/>
      <c r="J7" s="191">
        <f t="shared" ref="J7:J22" si="0">I7*H7</f>
        <v>0</v>
      </c>
      <c r="K7" s="98"/>
      <c r="L7" s="194"/>
    </row>
    <row r="8" spans="2:15" ht="15.75" thickBot="1" x14ac:dyDescent="0.3">
      <c r="B8" s="177" t="s">
        <v>88</v>
      </c>
      <c r="C8" s="175">
        <v>180</v>
      </c>
      <c r="D8" s="211" t="s">
        <v>266</v>
      </c>
      <c r="E8" s="158">
        <v>1000022303</v>
      </c>
      <c r="F8" s="165" t="s">
        <v>164</v>
      </c>
      <c r="G8" s="150" t="s">
        <v>13</v>
      </c>
      <c r="H8" s="142">
        <v>20</v>
      </c>
      <c r="I8" s="96"/>
      <c r="J8" s="192">
        <f t="shared" si="0"/>
        <v>0</v>
      </c>
      <c r="K8" s="99"/>
      <c r="L8" s="195"/>
    </row>
    <row r="9" spans="2:15" ht="15.75" thickBot="1" x14ac:dyDescent="0.3">
      <c r="B9" s="177" t="s">
        <v>88</v>
      </c>
      <c r="C9" s="175">
        <v>181</v>
      </c>
      <c r="D9" s="211" t="s">
        <v>266</v>
      </c>
      <c r="E9" s="158">
        <v>1000134497</v>
      </c>
      <c r="F9" s="133" t="s">
        <v>169</v>
      </c>
      <c r="G9" s="150" t="s">
        <v>13</v>
      </c>
      <c r="H9" s="142">
        <v>80</v>
      </c>
      <c r="I9" s="96"/>
      <c r="J9" s="192">
        <f t="shared" si="0"/>
        <v>0</v>
      </c>
      <c r="K9" s="99"/>
      <c r="L9" s="195"/>
    </row>
    <row r="10" spans="2:15" ht="15.75" thickBot="1" x14ac:dyDescent="0.3">
      <c r="B10" s="177" t="s">
        <v>88</v>
      </c>
      <c r="C10" s="175">
        <v>182</v>
      </c>
      <c r="D10" s="211" t="s">
        <v>266</v>
      </c>
      <c r="E10" s="158">
        <v>1000134477</v>
      </c>
      <c r="F10" s="166" t="s">
        <v>168</v>
      </c>
      <c r="G10" s="150" t="s">
        <v>13</v>
      </c>
      <c r="H10" s="91">
        <v>10</v>
      </c>
      <c r="I10" s="96"/>
      <c r="J10" s="192">
        <f t="shared" si="0"/>
        <v>0</v>
      </c>
      <c r="K10" s="99"/>
      <c r="L10" s="195"/>
    </row>
    <row r="11" spans="2:15" ht="15.75" thickBot="1" x14ac:dyDescent="0.3">
      <c r="B11" s="177" t="s">
        <v>88</v>
      </c>
      <c r="C11" s="175">
        <v>183</v>
      </c>
      <c r="D11" s="211" t="s">
        <v>266</v>
      </c>
      <c r="E11" s="158">
        <v>1000023891</v>
      </c>
      <c r="F11" s="133" t="s">
        <v>170</v>
      </c>
      <c r="G11" s="150" t="s">
        <v>13</v>
      </c>
      <c r="H11" s="142">
        <v>100</v>
      </c>
      <c r="I11" s="96"/>
      <c r="J11" s="192">
        <f t="shared" si="0"/>
        <v>0</v>
      </c>
      <c r="K11" s="99"/>
      <c r="L11" s="195"/>
    </row>
    <row r="12" spans="2:15" ht="15.75" thickBot="1" x14ac:dyDescent="0.3">
      <c r="B12" s="177" t="s">
        <v>88</v>
      </c>
      <c r="C12" s="175">
        <v>184</v>
      </c>
      <c r="D12" s="211" t="s">
        <v>266</v>
      </c>
      <c r="E12" s="158">
        <v>1000134476</v>
      </c>
      <c r="F12" s="133" t="s">
        <v>165</v>
      </c>
      <c r="G12" s="150" t="s">
        <v>13</v>
      </c>
      <c r="H12" s="142">
        <v>38</v>
      </c>
      <c r="I12" s="96"/>
      <c r="J12" s="192">
        <f t="shared" si="0"/>
        <v>0</v>
      </c>
      <c r="K12" s="99"/>
      <c r="L12" s="195"/>
    </row>
    <row r="13" spans="2:15" ht="15.75" thickBot="1" x14ac:dyDescent="0.3">
      <c r="B13" s="177" t="s">
        <v>88</v>
      </c>
      <c r="C13" s="175">
        <v>185</v>
      </c>
      <c r="D13" s="211" t="s">
        <v>266</v>
      </c>
      <c r="E13" s="158">
        <v>1000022300</v>
      </c>
      <c r="F13" s="133" t="s">
        <v>166</v>
      </c>
      <c r="G13" s="150" t="s">
        <v>13</v>
      </c>
      <c r="H13" s="142">
        <v>14</v>
      </c>
      <c r="I13" s="96"/>
      <c r="J13" s="192">
        <f t="shared" si="0"/>
        <v>0</v>
      </c>
      <c r="K13" s="99"/>
      <c r="L13" s="195"/>
    </row>
    <row r="14" spans="2:15" ht="15.75" thickBot="1" x14ac:dyDescent="0.3">
      <c r="B14" s="177" t="s">
        <v>88</v>
      </c>
      <c r="C14" s="175">
        <v>186</v>
      </c>
      <c r="D14" s="211" t="s">
        <v>266</v>
      </c>
      <c r="E14" s="158">
        <v>1000022301</v>
      </c>
      <c r="F14" s="133" t="s">
        <v>167</v>
      </c>
      <c r="G14" s="150" t="s">
        <v>13</v>
      </c>
      <c r="H14" s="142">
        <v>24</v>
      </c>
      <c r="I14" s="96"/>
      <c r="J14" s="192">
        <f t="shared" si="0"/>
        <v>0</v>
      </c>
      <c r="K14" s="99"/>
      <c r="L14" s="195"/>
    </row>
    <row r="15" spans="2:15" ht="15.75" thickBot="1" x14ac:dyDescent="0.3">
      <c r="B15" s="177" t="s">
        <v>88</v>
      </c>
      <c r="C15" s="175">
        <v>187</v>
      </c>
      <c r="D15" s="211" t="s">
        <v>266</v>
      </c>
      <c r="E15" s="158">
        <v>1000022302</v>
      </c>
      <c r="F15" s="133" t="s">
        <v>163</v>
      </c>
      <c r="G15" s="150" t="s">
        <v>13</v>
      </c>
      <c r="H15" s="142">
        <v>30</v>
      </c>
      <c r="I15" s="96"/>
      <c r="J15" s="192">
        <f t="shared" si="0"/>
        <v>0</v>
      </c>
      <c r="K15" s="99"/>
      <c r="L15" s="195"/>
    </row>
    <row r="16" spans="2:15" ht="15.75" thickBot="1" x14ac:dyDescent="0.3">
      <c r="B16" s="177" t="s">
        <v>88</v>
      </c>
      <c r="C16" s="175">
        <v>188</v>
      </c>
      <c r="D16" s="211" t="s">
        <v>266</v>
      </c>
      <c r="E16" s="158">
        <v>1000134487</v>
      </c>
      <c r="F16" s="133" t="s">
        <v>171</v>
      </c>
      <c r="G16" s="150" t="s">
        <v>13</v>
      </c>
      <c r="H16" s="142">
        <v>30</v>
      </c>
      <c r="I16" s="96"/>
      <c r="J16" s="192">
        <f t="shared" si="0"/>
        <v>0</v>
      </c>
      <c r="K16" s="99"/>
      <c r="L16" s="195"/>
    </row>
    <row r="17" spans="2:12" ht="15.75" thickBot="1" x14ac:dyDescent="0.3">
      <c r="B17" s="177" t="s">
        <v>88</v>
      </c>
      <c r="C17" s="175">
        <v>189</v>
      </c>
      <c r="D17" s="211" t="s">
        <v>266</v>
      </c>
      <c r="E17" s="158">
        <v>1000134486</v>
      </c>
      <c r="F17" s="133" t="s">
        <v>172</v>
      </c>
      <c r="G17" s="150" t="s">
        <v>10</v>
      </c>
      <c r="H17" s="142">
        <v>21000</v>
      </c>
      <c r="I17" s="96"/>
      <c r="J17" s="192">
        <f t="shared" si="0"/>
        <v>0</v>
      </c>
      <c r="K17" s="99"/>
      <c r="L17" s="195"/>
    </row>
    <row r="18" spans="2:12" ht="15.75" thickBot="1" x14ac:dyDescent="0.3">
      <c r="B18" s="177" t="s">
        <v>88</v>
      </c>
      <c r="C18" s="175">
        <v>190</v>
      </c>
      <c r="D18" s="211" t="s">
        <v>266</v>
      </c>
      <c r="E18" s="158">
        <v>1000134249</v>
      </c>
      <c r="F18" s="133" t="s">
        <v>162</v>
      </c>
      <c r="G18" s="172" t="s">
        <v>13</v>
      </c>
      <c r="H18" s="93">
        <v>210</v>
      </c>
      <c r="I18" s="96"/>
      <c r="J18" s="192">
        <f t="shared" si="0"/>
        <v>0</v>
      </c>
      <c r="K18" s="99"/>
      <c r="L18" s="195"/>
    </row>
    <row r="19" spans="2:12" ht="15.75" thickBot="1" x14ac:dyDescent="0.3">
      <c r="B19" s="177" t="s">
        <v>88</v>
      </c>
      <c r="C19" s="175">
        <v>191</v>
      </c>
      <c r="D19" s="211" t="s">
        <v>269</v>
      </c>
      <c r="E19" s="158">
        <v>1000135449</v>
      </c>
      <c r="F19" s="133" t="s">
        <v>42</v>
      </c>
      <c r="G19" s="150" t="s">
        <v>13</v>
      </c>
      <c r="H19" s="142">
        <v>200</v>
      </c>
      <c r="I19" s="96"/>
      <c r="J19" s="192">
        <f t="shared" si="0"/>
        <v>0</v>
      </c>
      <c r="K19" s="99"/>
      <c r="L19" s="195"/>
    </row>
    <row r="20" spans="2:12" ht="15.75" thickBot="1" x14ac:dyDescent="0.3">
      <c r="B20" s="177" t="s">
        <v>88</v>
      </c>
      <c r="C20" s="175">
        <v>192</v>
      </c>
      <c r="D20" s="211" t="s">
        <v>269</v>
      </c>
      <c r="E20" s="158">
        <v>1000135447</v>
      </c>
      <c r="F20" s="133" t="s">
        <v>40</v>
      </c>
      <c r="G20" s="150" t="s">
        <v>13</v>
      </c>
      <c r="H20" s="142">
        <v>200</v>
      </c>
      <c r="I20" s="96"/>
      <c r="J20" s="192">
        <f t="shared" si="0"/>
        <v>0</v>
      </c>
      <c r="K20" s="99"/>
      <c r="L20" s="195"/>
    </row>
    <row r="21" spans="2:12" ht="15.75" thickBot="1" x14ac:dyDescent="0.3">
      <c r="B21" s="177" t="s">
        <v>88</v>
      </c>
      <c r="C21" s="175">
        <v>193</v>
      </c>
      <c r="D21" s="211" t="s">
        <v>269</v>
      </c>
      <c r="E21" s="158">
        <v>1000135448</v>
      </c>
      <c r="F21" s="133" t="s">
        <v>41</v>
      </c>
      <c r="G21" s="150" t="s">
        <v>13</v>
      </c>
      <c r="H21" s="142">
        <v>200</v>
      </c>
      <c r="I21" s="96"/>
      <c r="J21" s="192">
        <f t="shared" si="0"/>
        <v>0</v>
      </c>
      <c r="K21" s="99"/>
      <c r="L21" s="195"/>
    </row>
    <row r="22" spans="2:12" ht="15.75" thickBot="1" x14ac:dyDescent="0.3">
      <c r="B22" s="178" t="s">
        <v>88</v>
      </c>
      <c r="C22" s="175">
        <v>194</v>
      </c>
      <c r="D22" s="212" t="s">
        <v>270</v>
      </c>
      <c r="E22" s="169">
        <v>1000136245</v>
      </c>
      <c r="F22" s="167" t="s">
        <v>43</v>
      </c>
      <c r="G22" s="173" t="s">
        <v>10</v>
      </c>
      <c r="H22" s="149">
        <v>10000</v>
      </c>
      <c r="I22" s="97"/>
      <c r="J22" s="193">
        <f t="shared" si="0"/>
        <v>0</v>
      </c>
      <c r="K22" s="100"/>
      <c r="L22" s="196"/>
    </row>
    <row r="24" spans="2:12" x14ac:dyDescent="0.25">
      <c r="H24" s="305" t="s">
        <v>8</v>
      </c>
      <c r="I24" s="305"/>
      <c r="J24" s="94">
        <f>SUM(J7:J23)</f>
        <v>0</v>
      </c>
    </row>
  </sheetData>
  <sheetProtection algorithmName="SHA-512" hashValue="Bbo03uj8puCgNngckH6N/Vy/7AfGNwYpcBD0dzt3HC/MSXFT50F/GkXRhUE0X3JGwE30We05NQLRkRq1PtEA4w==" saltValue="YSdrusjcdYJa1VIui5NUmA==" spinCount="100000" sheet="1" objects="1" scenarios="1"/>
  <autoFilter ref="B6:L22" xr:uid="{00000000-0001-0000-0300-000000000000}">
    <sortState xmlns:xlrd2="http://schemas.microsoft.com/office/spreadsheetml/2017/richdata2" ref="B7:L22">
      <sortCondition ref="D6:D22"/>
    </sortState>
  </autoFilter>
  <mergeCells count="3">
    <mergeCell ref="E3:F3"/>
    <mergeCell ref="H24:I24"/>
    <mergeCell ref="C2:F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36"/>
  <sheetViews>
    <sheetView workbookViewId="0"/>
  </sheetViews>
  <sheetFormatPr defaultRowHeight="15" x14ac:dyDescent="0.25"/>
  <cols>
    <col min="1" max="1" width="1.42578125" style="65" customWidth="1"/>
    <col min="2" max="2" width="21.5703125" style="65" customWidth="1"/>
    <col min="3" max="3" width="7.140625" style="65" customWidth="1"/>
    <col min="4" max="4" width="8.85546875" style="209" bestFit="1" customWidth="1"/>
    <col min="5" max="5" width="11" style="80" bestFit="1" customWidth="1"/>
    <col min="6" max="6" width="156.7109375" style="65" bestFit="1" customWidth="1"/>
    <col min="7" max="7" width="10" style="80" customWidth="1"/>
    <col min="8" max="8" width="12.5703125" style="80" customWidth="1"/>
    <col min="9" max="10" width="18.5703125" style="81" customWidth="1"/>
    <col min="11" max="12" width="18.5703125" style="65" customWidth="1"/>
    <col min="13" max="16384" width="9.140625" style="65"/>
  </cols>
  <sheetData>
    <row r="1" spans="2:15" ht="15.75" thickBot="1" x14ac:dyDescent="0.3">
      <c r="D1" s="65"/>
    </row>
    <row r="2" spans="2:15" ht="24" thickBot="1" x14ac:dyDescent="0.4">
      <c r="B2" s="112" t="s">
        <v>15</v>
      </c>
      <c r="C2" s="306"/>
      <c r="D2" s="307"/>
      <c r="E2" s="307"/>
      <c r="F2" s="308"/>
      <c r="G2" s="82"/>
      <c r="H2" s="83"/>
      <c r="I2" s="84"/>
      <c r="J2" s="84"/>
      <c r="O2" s="85"/>
    </row>
    <row r="3" spans="2:15" ht="24" thickBot="1" x14ac:dyDescent="0.4">
      <c r="B3" s="102" t="s">
        <v>16</v>
      </c>
      <c r="C3" s="309"/>
      <c r="D3" s="310"/>
      <c r="E3" s="310"/>
      <c r="F3" s="311"/>
      <c r="G3" s="82"/>
      <c r="H3" s="86"/>
      <c r="I3" s="84"/>
      <c r="J3" s="84"/>
      <c r="O3" s="85"/>
    </row>
    <row r="4" spans="2:15" ht="24" thickBot="1" x14ac:dyDescent="0.4">
      <c r="B4" s="87"/>
      <c r="C4" s="87"/>
      <c r="D4" s="87"/>
      <c r="E4" s="103"/>
      <c r="F4" s="103"/>
      <c r="G4" s="82"/>
      <c r="H4" s="86"/>
      <c r="I4" s="84"/>
      <c r="J4" s="84"/>
      <c r="O4" s="85"/>
    </row>
    <row r="5" spans="2:15" ht="21.75" thickBot="1" x14ac:dyDescent="0.4">
      <c r="B5" s="87"/>
      <c r="C5" s="87"/>
      <c r="D5" s="87"/>
      <c r="E5" s="105"/>
      <c r="F5" s="116" t="s">
        <v>96</v>
      </c>
      <c r="G5" s="105"/>
      <c r="H5" s="105"/>
      <c r="I5" s="84"/>
      <c r="J5" s="84"/>
      <c r="O5" s="85"/>
    </row>
    <row r="6" spans="2:15" ht="45.75" thickBot="1" x14ac:dyDescent="0.3">
      <c r="B6" s="42" t="s">
        <v>1</v>
      </c>
      <c r="C6" s="42" t="s">
        <v>188</v>
      </c>
      <c r="D6" s="42" t="s">
        <v>264</v>
      </c>
      <c r="E6" s="42" t="s">
        <v>2</v>
      </c>
      <c r="F6" s="42" t="s">
        <v>3</v>
      </c>
      <c r="G6" s="42" t="s">
        <v>4</v>
      </c>
      <c r="H6" s="42" t="s">
        <v>5</v>
      </c>
      <c r="I6" s="7" t="s">
        <v>6</v>
      </c>
      <c r="J6" s="117" t="s">
        <v>7</v>
      </c>
      <c r="K6" s="7" t="s">
        <v>9</v>
      </c>
      <c r="L6" s="120" t="s">
        <v>98</v>
      </c>
      <c r="M6" s="89"/>
      <c r="N6" s="89"/>
      <c r="O6" s="90"/>
    </row>
    <row r="7" spans="2:15" x14ac:dyDescent="0.25">
      <c r="B7" s="179" t="s">
        <v>45</v>
      </c>
      <c r="C7" s="182">
        <v>195</v>
      </c>
      <c r="D7" s="205" t="s">
        <v>266</v>
      </c>
      <c r="E7" s="184">
        <v>1000116035</v>
      </c>
      <c r="F7" s="186" t="s">
        <v>265</v>
      </c>
      <c r="G7" s="218" t="s">
        <v>102</v>
      </c>
      <c r="H7" s="219">
        <v>6</v>
      </c>
      <c r="I7" s="121"/>
      <c r="J7" s="122">
        <f t="shared" ref="J7:J34" si="0">I7*H7</f>
        <v>0</v>
      </c>
      <c r="K7" s="125"/>
      <c r="L7" s="125"/>
    </row>
    <row r="8" spans="2:15" x14ac:dyDescent="0.25">
      <c r="B8" s="180" t="s">
        <v>45</v>
      </c>
      <c r="C8" s="183">
        <v>196</v>
      </c>
      <c r="D8" s="206" t="s">
        <v>266</v>
      </c>
      <c r="E8" s="93">
        <v>1000134392</v>
      </c>
      <c r="F8" s="187" t="s">
        <v>233</v>
      </c>
      <c r="G8" s="139" t="s">
        <v>102</v>
      </c>
      <c r="H8" s="91">
        <v>2</v>
      </c>
      <c r="I8" s="96"/>
      <c r="J8" s="123">
        <f t="shared" si="0"/>
        <v>0</v>
      </c>
      <c r="K8" s="125"/>
      <c r="L8" s="99"/>
    </row>
    <row r="9" spans="2:15" x14ac:dyDescent="0.25">
      <c r="B9" s="180" t="s">
        <v>45</v>
      </c>
      <c r="C9" s="183">
        <v>197</v>
      </c>
      <c r="D9" s="206" t="s">
        <v>266</v>
      </c>
      <c r="E9" s="93">
        <v>1000134394</v>
      </c>
      <c r="F9" s="187" t="s">
        <v>232</v>
      </c>
      <c r="G9" s="138" t="s">
        <v>102</v>
      </c>
      <c r="H9" s="138">
        <v>2</v>
      </c>
      <c r="I9" s="96"/>
      <c r="J9" s="123">
        <f t="shared" si="0"/>
        <v>0</v>
      </c>
      <c r="K9" s="125"/>
      <c r="L9" s="99"/>
    </row>
    <row r="10" spans="2:15" x14ac:dyDescent="0.25">
      <c r="B10" s="180" t="s">
        <v>45</v>
      </c>
      <c r="C10" s="182">
        <v>198</v>
      </c>
      <c r="D10" s="205" t="s">
        <v>269</v>
      </c>
      <c r="E10" s="92">
        <v>1000072584</v>
      </c>
      <c r="F10" s="133" t="s">
        <v>55</v>
      </c>
      <c r="G10" s="141" t="s">
        <v>13</v>
      </c>
      <c r="H10" s="141">
        <v>1000</v>
      </c>
      <c r="I10" s="96"/>
      <c r="J10" s="123">
        <f t="shared" si="0"/>
        <v>0</v>
      </c>
      <c r="K10" s="125"/>
      <c r="L10" s="99"/>
    </row>
    <row r="11" spans="2:15" x14ac:dyDescent="0.25">
      <c r="B11" s="180" t="s">
        <v>45</v>
      </c>
      <c r="C11" s="183">
        <v>199</v>
      </c>
      <c r="D11" s="206" t="s">
        <v>269</v>
      </c>
      <c r="E11" s="92">
        <v>1000072585</v>
      </c>
      <c r="F11" s="133" t="s">
        <v>54</v>
      </c>
      <c r="G11" s="141" t="s">
        <v>13</v>
      </c>
      <c r="H11" s="146">
        <v>1600</v>
      </c>
      <c r="I11" s="96"/>
      <c r="J11" s="123">
        <f t="shared" si="0"/>
        <v>0</v>
      </c>
      <c r="K11" s="125"/>
      <c r="L11" s="99"/>
    </row>
    <row r="12" spans="2:15" x14ac:dyDescent="0.25">
      <c r="B12" s="180" t="s">
        <v>45</v>
      </c>
      <c r="C12" s="182">
        <v>200</v>
      </c>
      <c r="D12" s="206" t="s">
        <v>270</v>
      </c>
      <c r="E12" s="93">
        <v>1000165585</v>
      </c>
      <c r="F12" s="187" t="s">
        <v>49</v>
      </c>
      <c r="G12" s="141" t="s">
        <v>13</v>
      </c>
      <c r="H12" s="141">
        <v>500</v>
      </c>
      <c r="I12" s="96"/>
      <c r="J12" s="123">
        <f t="shared" si="0"/>
        <v>0</v>
      </c>
      <c r="K12" s="125"/>
      <c r="L12" s="99"/>
    </row>
    <row r="13" spans="2:15" x14ac:dyDescent="0.25">
      <c r="B13" s="180" t="s">
        <v>45</v>
      </c>
      <c r="C13" s="182">
        <v>201</v>
      </c>
      <c r="D13" s="205" t="s">
        <v>270</v>
      </c>
      <c r="E13" s="93">
        <v>1000165586</v>
      </c>
      <c r="F13" s="187" t="s">
        <v>51</v>
      </c>
      <c r="G13" s="141" t="s">
        <v>13</v>
      </c>
      <c r="H13" s="141">
        <v>700</v>
      </c>
      <c r="I13" s="96"/>
      <c r="J13" s="123">
        <f t="shared" si="0"/>
        <v>0</v>
      </c>
      <c r="K13" s="125"/>
      <c r="L13" s="99"/>
    </row>
    <row r="14" spans="2:15" x14ac:dyDescent="0.25">
      <c r="B14" s="180" t="s">
        <v>45</v>
      </c>
      <c r="C14" s="183">
        <v>202</v>
      </c>
      <c r="D14" s="206" t="s">
        <v>267</v>
      </c>
      <c r="E14" s="92">
        <v>1000135482</v>
      </c>
      <c r="F14" s="133" t="s">
        <v>46</v>
      </c>
      <c r="G14" s="141" t="s">
        <v>13</v>
      </c>
      <c r="H14" s="141">
        <v>400</v>
      </c>
      <c r="I14" s="96"/>
      <c r="J14" s="123">
        <f t="shared" si="0"/>
        <v>0</v>
      </c>
      <c r="K14" s="125"/>
      <c r="L14" s="99"/>
    </row>
    <row r="15" spans="2:15" x14ac:dyDescent="0.25">
      <c r="B15" s="180" t="s">
        <v>45</v>
      </c>
      <c r="C15" s="183">
        <v>203</v>
      </c>
      <c r="D15" s="206" t="s">
        <v>274</v>
      </c>
      <c r="E15" s="93">
        <v>1000023477</v>
      </c>
      <c r="F15" s="215" t="s">
        <v>50</v>
      </c>
      <c r="G15" s="141" t="s">
        <v>13</v>
      </c>
      <c r="H15" s="141">
        <v>300</v>
      </c>
      <c r="I15" s="96"/>
      <c r="J15" s="123">
        <f t="shared" si="0"/>
        <v>0</v>
      </c>
      <c r="K15" s="125"/>
      <c r="L15" s="99"/>
    </row>
    <row r="16" spans="2:15" x14ac:dyDescent="0.25">
      <c r="B16" s="180" t="s">
        <v>45</v>
      </c>
      <c r="C16" s="182">
        <v>204</v>
      </c>
      <c r="D16" s="205" t="s">
        <v>277</v>
      </c>
      <c r="E16" s="92">
        <v>1000020440</v>
      </c>
      <c r="F16" s="234" t="s">
        <v>257</v>
      </c>
      <c r="G16" s="141" t="s">
        <v>13</v>
      </c>
      <c r="H16" s="141">
        <v>300</v>
      </c>
      <c r="I16" s="96"/>
      <c r="J16" s="123">
        <f t="shared" si="0"/>
        <v>0</v>
      </c>
      <c r="K16" s="125"/>
      <c r="L16" s="99"/>
    </row>
    <row r="17" spans="2:12" x14ac:dyDescent="0.25">
      <c r="B17" s="180" t="s">
        <v>45</v>
      </c>
      <c r="C17" s="183">
        <v>205</v>
      </c>
      <c r="D17" s="263" t="s">
        <v>275</v>
      </c>
      <c r="E17" s="264">
        <v>1000072401</v>
      </c>
      <c r="F17" s="265" t="s">
        <v>285</v>
      </c>
      <c r="G17" s="261" t="s">
        <v>13</v>
      </c>
      <c r="H17" s="261">
        <v>4800</v>
      </c>
      <c r="I17" s="96"/>
      <c r="J17" s="123">
        <f t="shared" si="0"/>
        <v>0</v>
      </c>
      <c r="K17" s="125"/>
      <c r="L17" s="99"/>
    </row>
    <row r="18" spans="2:12" ht="30" x14ac:dyDescent="0.25">
      <c r="B18" s="180" t="s">
        <v>45</v>
      </c>
      <c r="C18" s="182">
        <v>206</v>
      </c>
      <c r="D18" s="206" t="s">
        <v>268</v>
      </c>
      <c r="E18" s="185">
        <v>1000185944</v>
      </c>
      <c r="F18" s="188" t="s">
        <v>261</v>
      </c>
      <c r="G18" s="189" t="s">
        <v>13</v>
      </c>
      <c r="H18" s="189">
        <v>200</v>
      </c>
      <c r="I18" s="96"/>
      <c r="J18" s="123">
        <f t="shared" si="0"/>
        <v>0</v>
      </c>
      <c r="K18" s="125"/>
      <c r="L18" s="99"/>
    </row>
    <row r="19" spans="2:12" x14ac:dyDescent="0.25">
      <c r="B19" s="180" t="s">
        <v>45</v>
      </c>
      <c r="C19" s="182">
        <v>207</v>
      </c>
      <c r="D19" s="205" t="s">
        <v>276</v>
      </c>
      <c r="E19" s="222">
        <v>1000072398</v>
      </c>
      <c r="F19" s="130" t="s">
        <v>246</v>
      </c>
      <c r="G19" s="129" t="s">
        <v>13</v>
      </c>
      <c r="H19" s="189">
        <v>13600</v>
      </c>
      <c r="I19" s="96"/>
      <c r="J19" s="123">
        <f t="shared" si="0"/>
        <v>0</v>
      </c>
      <c r="K19" s="125"/>
      <c r="L19" s="99"/>
    </row>
    <row r="20" spans="2:12" x14ac:dyDescent="0.25">
      <c r="B20" s="180" t="s">
        <v>45</v>
      </c>
      <c r="C20" s="183">
        <v>208</v>
      </c>
      <c r="D20" s="206" t="s">
        <v>278</v>
      </c>
      <c r="E20" s="93">
        <v>1000135410</v>
      </c>
      <c r="F20" s="187" t="s">
        <v>52</v>
      </c>
      <c r="G20" s="141" t="s">
        <v>13</v>
      </c>
      <c r="H20" s="141">
        <v>1020</v>
      </c>
      <c r="I20" s="96"/>
      <c r="J20" s="123">
        <f t="shared" si="0"/>
        <v>0</v>
      </c>
      <c r="K20" s="125"/>
      <c r="L20" s="99"/>
    </row>
    <row r="21" spans="2:12" x14ac:dyDescent="0.25">
      <c r="B21" s="180" t="s">
        <v>45</v>
      </c>
      <c r="C21" s="183">
        <v>209</v>
      </c>
      <c r="D21" s="206" t="s">
        <v>278</v>
      </c>
      <c r="E21" s="93">
        <v>1000072592</v>
      </c>
      <c r="F21" s="215" t="s">
        <v>53</v>
      </c>
      <c r="G21" s="141" t="s">
        <v>13</v>
      </c>
      <c r="H21" s="141">
        <v>1300</v>
      </c>
      <c r="I21" s="96"/>
      <c r="J21" s="123">
        <f t="shared" si="0"/>
        <v>0</v>
      </c>
      <c r="K21" s="125"/>
      <c r="L21" s="99"/>
    </row>
    <row r="22" spans="2:12" x14ac:dyDescent="0.25">
      <c r="B22" s="180" t="s">
        <v>45</v>
      </c>
      <c r="C22" s="182">
        <v>210</v>
      </c>
      <c r="D22" s="205" t="s">
        <v>280</v>
      </c>
      <c r="E22" s="93">
        <v>1000135407</v>
      </c>
      <c r="F22" s="187" t="s">
        <v>47</v>
      </c>
      <c r="G22" s="141" t="s">
        <v>13</v>
      </c>
      <c r="H22" s="141">
        <v>1000</v>
      </c>
      <c r="I22" s="96"/>
      <c r="J22" s="123">
        <f t="shared" si="0"/>
        <v>0</v>
      </c>
      <c r="K22" s="125"/>
      <c r="L22" s="99"/>
    </row>
    <row r="23" spans="2:12" x14ac:dyDescent="0.25">
      <c r="B23" s="180" t="s">
        <v>45</v>
      </c>
      <c r="C23" s="183">
        <v>211</v>
      </c>
      <c r="D23" s="207" t="s">
        <v>280</v>
      </c>
      <c r="E23" s="216">
        <v>1000135408</v>
      </c>
      <c r="F23" s="217" t="s">
        <v>48</v>
      </c>
      <c r="G23" s="220" t="s">
        <v>13</v>
      </c>
      <c r="H23" s="141">
        <v>2000</v>
      </c>
      <c r="I23" s="96"/>
      <c r="J23" s="123">
        <f t="shared" si="0"/>
        <v>0</v>
      </c>
      <c r="K23" s="125"/>
      <c r="L23" s="99"/>
    </row>
    <row r="24" spans="2:12" x14ac:dyDescent="0.25">
      <c r="B24" s="180" t="s">
        <v>45</v>
      </c>
      <c r="C24" s="182">
        <v>212</v>
      </c>
      <c r="D24" s="206" t="s">
        <v>272</v>
      </c>
      <c r="E24" s="237" t="s">
        <v>103</v>
      </c>
      <c r="F24" s="235" t="s">
        <v>234</v>
      </c>
      <c r="G24" s="189" t="s">
        <v>13</v>
      </c>
      <c r="H24" s="189">
        <v>1</v>
      </c>
      <c r="I24" s="96"/>
      <c r="J24" s="123">
        <f t="shared" si="0"/>
        <v>0</v>
      </c>
      <c r="K24" s="99"/>
      <c r="L24" s="99"/>
    </row>
    <row r="25" spans="2:12" x14ac:dyDescent="0.25">
      <c r="B25" s="180" t="s">
        <v>45</v>
      </c>
      <c r="C25" s="182">
        <v>213</v>
      </c>
      <c r="D25" s="205" t="s">
        <v>272</v>
      </c>
      <c r="E25" s="237" t="s">
        <v>103</v>
      </c>
      <c r="F25" s="235" t="s">
        <v>235</v>
      </c>
      <c r="G25" s="189" t="s">
        <v>13</v>
      </c>
      <c r="H25" s="189">
        <v>1</v>
      </c>
      <c r="I25" s="96"/>
      <c r="J25" s="123">
        <f t="shared" si="0"/>
        <v>0</v>
      </c>
      <c r="K25" s="99"/>
      <c r="L25" s="99"/>
    </row>
    <row r="26" spans="2:12" x14ac:dyDescent="0.25">
      <c r="B26" s="180" t="s">
        <v>45</v>
      </c>
      <c r="C26" s="183">
        <v>214</v>
      </c>
      <c r="D26" s="206" t="s">
        <v>271</v>
      </c>
      <c r="E26" s="237" t="s">
        <v>103</v>
      </c>
      <c r="F26" s="235" t="s">
        <v>242</v>
      </c>
      <c r="G26" s="189" t="s">
        <v>100</v>
      </c>
      <c r="H26" s="189">
        <v>1</v>
      </c>
      <c r="I26" s="96"/>
      <c r="J26" s="123">
        <f t="shared" si="0"/>
        <v>0</v>
      </c>
      <c r="K26" s="99"/>
      <c r="L26" s="99"/>
    </row>
    <row r="27" spans="2:12" x14ac:dyDescent="0.25">
      <c r="B27" s="180" t="s">
        <v>45</v>
      </c>
      <c r="C27" s="183">
        <v>215</v>
      </c>
      <c r="D27" s="206" t="s">
        <v>271</v>
      </c>
      <c r="E27" s="237" t="s">
        <v>103</v>
      </c>
      <c r="F27" s="235" t="s">
        <v>243</v>
      </c>
      <c r="G27" s="189" t="s">
        <v>100</v>
      </c>
      <c r="H27" s="189">
        <v>1</v>
      </c>
      <c r="I27" s="96"/>
      <c r="J27" s="123">
        <f t="shared" si="0"/>
        <v>0</v>
      </c>
      <c r="K27" s="99"/>
      <c r="L27" s="99"/>
    </row>
    <row r="28" spans="2:12" x14ac:dyDescent="0.25">
      <c r="B28" s="180" t="s">
        <v>45</v>
      </c>
      <c r="C28" s="182">
        <v>216</v>
      </c>
      <c r="D28" s="205" t="s">
        <v>271</v>
      </c>
      <c r="E28" s="237" t="s">
        <v>103</v>
      </c>
      <c r="F28" s="235" t="s">
        <v>244</v>
      </c>
      <c r="G28" s="189" t="s">
        <v>100</v>
      </c>
      <c r="H28" s="189">
        <v>1</v>
      </c>
      <c r="I28" s="96"/>
      <c r="J28" s="123">
        <f t="shared" si="0"/>
        <v>0</v>
      </c>
      <c r="K28" s="99"/>
      <c r="L28" s="99"/>
    </row>
    <row r="29" spans="2:12" x14ac:dyDescent="0.25">
      <c r="B29" s="180" t="s">
        <v>45</v>
      </c>
      <c r="C29" s="183">
        <v>217</v>
      </c>
      <c r="D29" s="206" t="s">
        <v>271</v>
      </c>
      <c r="E29" s="237" t="s">
        <v>103</v>
      </c>
      <c r="F29" s="235" t="s">
        <v>240</v>
      </c>
      <c r="G29" s="189" t="s">
        <v>100</v>
      </c>
      <c r="H29" s="189">
        <v>1</v>
      </c>
      <c r="I29" s="96"/>
      <c r="J29" s="123">
        <f t="shared" si="0"/>
        <v>0</v>
      </c>
      <c r="K29" s="99"/>
      <c r="L29" s="99"/>
    </row>
    <row r="30" spans="2:12" x14ac:dyDescent="0.25">
      <c r="B30" s="180" t="s">
        <v>45</v>
      </c>
      <c r="C30" s="182">
        <v>218</v>
      </c>
      <c r="D30" s="206" t="s">
        <v>271</v>
      </c>
      <c r="E30" s="237" t="s">
        <v>103</v>
      </c>
      <c r="F30" s="235" t="s">
        <v>241</v>
      </c>
      <c r="G30" s="189" t="s">
        <v>100</v>
      </c>
      <c r="H30" s="189">
        <v>1</v>
      </c>
      <c r="I30" s="96"/>
      <c r="J30" s="123">
        <f t="shared" si="0"/>
        <v>0</v>
      </c>
      <c r="K30" s="99"/>
      <c r="L30" s="99"/>
    </row>
    <row r="31" spans="2:12" x14ac:dyDescent="0.25">
      <c r="B31" s="180" t="s">
        <v>45</v>
      </c>
      <c r="C31" s="182">
        <v>219</v>
      </c>
      <c r="D31" s="205" t="s">
        <v>273</v>
      </c>
      <c r="E31" s="237" t="s">
        <v>103</v>
      </c>
      <c r="F31" s="235" t="s">
        <v>238</v>
      </c>
      <c r="G31" s="189" t="s">
        <v>100</v>
      </c>
      <c r="H31" s="189">
        <v>1</v>
      </c>
      <c r="I31" s="96"/>
      <c r="J31" s="123">
        <f t="shared" si="0"/>
        <v>0</v>
      </c>
      <c r="K31" s="99"/>
      <c r="L31" s="99"/>
    </row>
    <row r="32" spans="2:12" x14ac:dyDescent="0.25">
      <c r="B32" s="180" t="s">
        <v>45</v>
      </c>
      <c r="C32" s="183">
        <v>220</v>
      </c>
      <c r="D32" s="206" t="s">
        <v>279</v>
      </c>
      <c r="E32" s="237" t="s">
        <v>103</v>
      </c>
      <c r="F32" s="235" t="s">
        <v>237</v>
      </c>
      <c r="G32" s="189" t="s">
        <v>100</v>
      </c>
      <c r="H32" s="189">
        <v>1</v>
      </c>
      <c r="I32" s="96"/>
      <c r="J32" s="123">
        <f t="shared" si="0"/>
        <v>0</v>
      </c>
      <c r="K32" s="99"/>
      <c r="L32" s="99"/>
    </row>
    <row r="33" spans="2:12" x14ac:dyDescent="0.25">
      <c r="B33" s="180" t="s">
        <v>45</v>
      </c>
      <c r="C33" s="183">
        <v>221</v>
      </c>
      <c r="D33" s="206" t="s">
        <v>281</v>
      </c>
      <c r="E33" s="237" t="s">
        <v>103</v>
      </c>
      <c r="F33" s="235" t="s">
        <v>236</v>
      </c>
      <c r="G33" s="189" t="s">
        <v>13</v>
      </c>
      <c r="H33" s="189">
        <v>1</v>
      </c>
      <c r="I33" s="96"/>
      <c r="J33" s="123">
        <f t="shared" si="0"/>
        <v>0</v>
      </c>
      <c r="K33" s="99"/>
      <c r="L33" s="99"/>
    </row>
    <row r="34" spans="2:12" ht="15.75" thickBot="1" x14ac:dyDescent="0.3">
      <c r="B34" s="181" t="s">
        <v>45</v>
      </c>
      <c r="C34" s="182">
        <v>222</v>
      </c>
      <c r="D34" s="208" t="s">
        <v>283</v>
      </c>
      <c r="E34" s="238" t="s">
        <v>103</v>
      </c>
      <c r="F34" s="236" t="s">
        <v>239</v>
      </c>
      <c r="G34" s="190" t="s">
        <v>100</v>
      </c>
      <c r="H34" s="190">
        <v>1</v>
      </c>
      <c r="I34" s="97"/>
      <c r="J34" s="124">
        <f t="shared" si="0"/>
        <v>0</v>
      </c>
      <c r="K34" s="100"/>
      <c r="L34" s="100"/>
    </row>
    <row r="35" spans="2:12" x14ac:dyDescent="0.25">
      <c r="G35" s="119"/>
      <c r="H35" s="119"/>
    </row>
    <row r="36" spans="2:12" x14ac:dyDescent="0.25">
      <c r="H36" s="305" t="s">
        <v>8</v>
      </c>
      <c r="I36" s="305"/>
      <c r="J36" s="94">
        <f>SUM(J7:J34)</f>
        <v>0</v>
      </c>
    </row>
  </sheetData>
  <sheetProtection algorithmName="SHA-512" hashValue="nCa0wNxjrKci4I4iap1WL31NR02HgL6MU/UqZFZtOSxsNkvwS0aZPZ5su1ZJgOMIU5NVr1WsD5QBWvAXGl7jpA==" saltValue="0IB33MQpjuQh9+sCyVfm9w==" spinCount="100000" sheet="1" objects="1" scenarios="1"/>
  <mergeCells count="3">
    <mergeCell ref="H36:I36"/>
    <mergeCell ref="C3:F3"/>
    <mergeCell ref="C2:F2"/>
  </mergeCell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Group 1 - Sign Blanks &amp; Sheets</vt:lpstr>
      <vt:lpstr>Group 2 - Posts </vt:lpstr>
      <vt:lpstr>Group 3 - Pavement Markings</vt:lpstr>
      <vt:lpstr>Group 4 - Delineators</vt:lpstr>
    </vt:vector>
  </TitlesOfParts>
  <Company>Tennessee Department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Lanessa M. Munson</dc:creator>
  <cp:lastModifiedBy>Seth Lake</cp:lastModifiedBy>
  <dcterms:created xsi:type="dcterms:W3CDTF">2018-09-05T18:57:19Z</dcterms:created>
  <dcterms:modified xsi:type="dcterms:W3CDTF">2024-04-10T18:24:43Z</dcterms:modified>
</cp:coreProperties>
</file>